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10" i="1" l="1"/>
  <c r="Q10" i="1"/>
  <c r="Q11" i="1"/>
  <c r="R11" i="1" s="1"/>
  <c r="S11" i="1" s="1"/>
  <c r="T11" i="1" s="1"/>
  <c r="Q12" i="1"/>
  <c r="R12" i="1" s="1"/>
  <c r="S12" i="1" s="1"/>
  <c r="T12" i="1" s="1"/>
  <c r="Q13" i="1"/>
  <c r="R13" i="1" s="1"/>
  <c r="S13" i="1" s="1"/>
  <c r="T13" i="1" s="1"/>
  <c r="Q14" i="1"/>
  <c r="Q15" i="1"/>
  <c r="Q16" i="1"/>
  <c r="R16" i="1" s="1"/>
  <c r="S16" i="1" s="1"/>
  <c r="T16" i="1" s="1"/>
  <c r="Q17" i="1"/>
  <c r="R17" i="1" s="1"/>
  <c r="S17" i="1" s="1"/>
  <c r="T17" i="1" s="1"/>
  <c r="Q18" i="1"/>
  <c r="R18" i="1" s="1"/>
  <c r="S18" i="1" s="1"/>
  <c r="T18" i="1" s="1"/>
  <c r="Q19" i="1"/>
  <c r="R19" i="1" s="1"/>
  <c r="S19" i="1" s="1"/>
  <c r="T19" i="1" s="1"/>
  <c r="Q20" i="1"/>
  <c r="Q21" i="1"/>
  <c r="R21" i="1" s="1"/>
  <c r="S21" i="1" s="1"/>
  <c r="T21" i="1" s="1"/>
  <c r="Q22" i="1"/>
  <c r="R22" i="1" s="1"/>
  <c r="S22" i="1" s="1"/>
  <c r="T22" i="1" s="1"/>
  <c r="Q23" i="1"/>
  <c r="Q24" i="1"/>
  <c r="Q25" i="1"/>
  <c r="Q26" i="1"/>
  <c r="Q27" i="1"/>
  <c r="Q28" i="1"/>
  <c r="Q29" i="1"/>
  <c r="Q30" i="1"/>
  <c r="Q31" i="1"/>
  <c r="R31" i="1" s="1"/>
  <c r="S31" i="1" s="1"/>
  <c r="T31" i="1" s="1"/>
  <c r="Q32" i="1"/>
  <c r="R32" i="1" s="1"/>
  <c r="S32" i="1" s="1"/>
  <c r="T32" i="1" s="1"/>
  <c r="Q33" i="1"/>
  <c r="R33" i="1" s="1"/>
  <c r="S33" i="1" s="1"/>
  <c r="T33" i="1" s="1"/>
  <c r="Q34" i="1"/>
  <c r="Q35" i="1"/>
  <c r="Q36" i="1"/>
  <c r="R36" i="1" s="1"/>
  <c r="S36" i="1" s="1"/>
  <c r="T36" i="1" s="1"/>
  <c r="Q37" i="1"/>
  <c r="Q38" i="1"/>
  <c r="Q39" i="1"/>
  <c r="Q40" i="1"/>
  <c r="Q41" i="1"/>
  <c r="R41" i="1" s="1"/>
  <c r="S41" i="1" s="1"/>
  <c r="T41" i="1" s="1"/>
  <c r="Q42" i="1"/>
  <c r="R42" i="1" s="1"/>
  <c r="S42" i="1" s="1"/>
  <c r="T42" i="1" s="1"/>
  <c r="Q43" i="1"/>
  <c r="R43" i="1" s="1"/>
  <c r="S43" i="1" s="1"/>
  <c r="T43" i="1" s="1"/>
  <c r="Q44" i="1"/>
  <c r="Q45" i="1"/>
  <c r="Q46" i="1"/>
  <c r="R46" i="1" s="1"/>
  <c r="S46" i="1" s="1"/>
  <c r="T46" i="1" s="1"/>
  <c r="Q47" i="1"/>
  <c r="Q48" i="1"/>
  <c r="Q49" i="1"/>
  <c r="Q50" i="1"/>
  <c r="Q51" i="1"/>
  <c r="Q52" i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10" i="1"/>
  <c r="F10" i="1"/>
  <c r="R10" i="1" s="1"/>
  <c r="S10" i="1" s="1"/>
  <c r="T10" i="1" s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R25" i="1" s="1"/>
  <c r="S25" i="1" s="1"/>
  <c r="T25" i="1" s="1"/>
  <c r="F26" i="1"/>
  <c r="F27" i="1"/>
  <c r="F28" i="1"/>
  <c r="F29" i="1"/>
  <c r="R29" i="1" s="1"/>
  <c r="S29" i="1" s="1"/>
  <c r="T29" i="1" s="1"/>
  <c r="F30" i="1"/>
  <c r="F31" i="1"/>
  <c r="F32" i="1"/>
  <c r="F33" i="1"/>
  <c r="F34" i="1"/>
  <c r="F35" i="1"/>
  <c r="F36" i="1"/>
  <c r="F37" i="1"/>
  <c r="R37" i="1" s="1"/>
  <c r="S37" i="1" s="1"/>
  <c r="T37" i="1" s="1"/>
  <c r="F38" i="1"/>
  <c r="F39" i="1"/>
  <c r="F40" i="1"/>
  <c r="F41" i="1"/>
  <c r="F42" i="1"/>
  <c r="F43" i="1"/>
  <c r="F44" i="1"/>
  <c r="F45" i="1"/>
  <c r="R45" i="1" s="1"/>
  <c r="S45" i="1" s="1"/>
  <c r="T45" i="1" s="1"/>
  <c r="F46" i="1"/>
  <c r="F47" i="1"/>
  <c r="F48" i="1"/>
  <c r="F49" i="1"/>
  <c r="R49" i="1" s="1"/>
  <c r="S49" i="1" s="1"/>
  <c r="T49" i="1" s="1"/>
  <c r="F50" i="1"/>
  <c r="F51" i="1"/>
  <c r="F52" i="1"/>
  <c r="R52" i="1" l="1"/>
  <c r="S52" i="1" s="1"/>
  <c r="T52" i="1" s="1"/>
  <c r="R48" i="1"/>
  <c r="S48" i="1" s="1"/>
  <c r="T48" i="1" s="1"/>
  <c r="R44" i="1"/>
  <c r="S44" i="1" s="1"/>
  <c r="T44" i="1" s="1"/>
  <c r="R28" i="1"/>
  <c r="S28" i="1" s="1"/>
  <c r="T28" i="1" s="1"/>
  <c r="R47" i="1"/>
  <c r="S47" i="1" s="1"/>
  <c r="T47" i="1" s="1"/>
  <c r="R39" i="1"/>
  <c r="S39" i="1" s="1"/>
  <c r="T39" i="1" s="1"/>
  <c r="R27" i="1"/>
  <c r="S27" i="1" s="1"/>
  <c r="T27" i="1" s="1"/>
  <c r="R23" i="1"/>
  <c r="S23" i="1" s="1"/>
  <c r="T23" i="1" s="1"/>
  <c r="R15" i="1"/>
  <c r="S15" i="1" s="1"/>
  <c r="T15" i="1" s="1"/>
  <c r="R40" i="1"/>
  <c r="S40" i="1" s="1"/>
  <c r="T40" i="1" s="1"/>
  <c r="R24" i="1"/>
  <c r="S24" i="1" s="1"/>
  <c r="T24" i="1" s="1"/>
  <c r="R20" i="1"/>
  <c r="S20" i="1" s="1"/>
  <c r="T20" i="1" s="1"/>
  <c r="R51" i="1"/>
  <c r="S51" i="1" s="1"/>
  <c r="T51" i="1" s="1"/>
  <c r="R35" i="1"/>
  <c r="S35" i="1" s="1"/>
  <c r="T35" i="1" s="1"/>
  <c r="R50" i="1"/>
  <c r="S50" i="1" s="1"/>
  <c r="T50" i="1" s="1"/>
  <c r="R38" i="1"/>
  <c r="S38" i="1" s="1"/>
  <c r="T38" i="1" s="1"/>
  <c r="R34" i="1"/>
  <c r="S34" i="1" s="1"/>
  <c r="T34" i="1" s="1"/>
  <c r="R30" i="1"/>
  <c r="S30" i="1" s="1"/>
  <c r="T30" i="1" s="1"/>
  <c r="R26" i="1"/>
  <c r="S26" i="1" s="1"/>
  <c r="T26" i="1" s="1"/>
  <c r="R14" i="1"/>
  <c r="S14" i="1" s="1"/>
  <c r="T14" i="1" s="1"/>
</calcChain>
</file>

<file path=xl/sharedStrings.xml><?xml version="1.0" encoding="utf-8"?>
<sst xmlns="http://schemas.openxmlformats.org/spreadsheetml/2006/main" count="143" uniqueCount="126">
  <si>
    <t>Daffodil International Universtiy</t>
  </si>
  <si>
    <t>Result Sheet</t>
  </si>
  <si>
    <t>For first Semester Students</t>
  </si>
  <si>
    <t>Sl. No.</t>
  </si>
  <si>
    <t>MIS101</t>
  </si>
  <si>
    <t>Total Marks</t>
  </si>
  <si>
    <t>GPA</t>
  </si>
  <si>
    <t>Grade</t>
  </si>
  <si>
    <t>ENG101</t>
  </si>
  <si>
    <t>BUS101</t>
  </si>
  <si>
    <t>ACT101</t>
  </si>
  <si>
    <t>PASSED/FAILED</t>
  </si>
  <si>
    <t>SGPA</t>
  </si>
  <si>
    <t>GRADE</t>
  </si>
  <si>
    <t>Student ID</t>
  </si>
  <si>
    <t>Student Name</t>
  </si>
  <si>
    <t>201-11-1000</t>
  </si>
  <si>
    <t>201-11-1001</t>
  </si>
  <si>
    <t>201-11-1002</t>
  </si>
  <si>
    <t>201-11-1003</t>
  </si>
  <si>
    <t>201-11-1004</t>
  </si>
  <si>
    <t>201-11-1005</t>
  </si>
  <si>
    <t>201-11-1006</t>
  </si>
  <si>
    <t>201-11-1007</t>
  </si>
  <si>
    <t>201-11-1008</t>
  </si>
  <si>
    <t>201-11-1009</t>
  </si>
  <si>
    <t>201-11-1010</t>
  </si>
  <si>
    <t>201-11-1011</t>
  </si>
  <si>
    <t>201-11-1012</t>
  </si>
  <si>
    <t>201-11-1013</t>
  </si>
  <si>
    <t>201-11-1014</t>
  </si>
  <si>
    <t>201-11-1015</t>
  </si>
  <si>
    <t>201-11-1016</t>
  </si>
  <si>
    <t>201-11-1017</t>
  </si>
  <si>
    <t>201-11-1018</t>
  </si>
  <si>
    <t>201-11-1019</t>
  </si>
  <si>
    <t>Anjuman</t>
  </si>
  <si>
    <t>Rahat</t>
  </si>
  <si>
    <t>Nayeem</t>
  </si>
  <si>
    <t>Shoikat</t>
  </si>
  <si>
    <t>Asif Iqbal</t>
  </si>
  <si>
    <t>Bidia Nishi</t>
  </si>
  <si>
    <t>Ekramun Ani</t>
  </si>
  <si>
    <t>Fariha Lubna</t>
  </si>
  <si>
    <t>Jannatul Badhon</t>
  </si>
  <si>
    <t>Kaji Habibul</t>
  </si>
  <si>
    <t>Lujon</t>
  </si>
  <si>
    <t>Mahja Esha</t>
  </si>
  <si>
    <t>Mashroor Hasan</t>
  </si>
  <si>
    <t>Abdur Rahman</t>
  </si>
  <si>
    <t>Alamin Sagor</t>
  </si>
  <si>
    <t>Foysal</t>
  </si>
  <si>
    <t>Mehedi Hasan</t>
  </si>
  <si>
    <t>Raisul Rabbi</t>
  </si>
  <si>
    <t>Sabbir Ahmed</t>
  </si>
  <si>
    <t>Salim Sadman</t>
  </si>
  <si>
    <t>Salman Limon</t>
  </si>
  <si>
    <t>Sohel Rana</t>
  </si>
  <si>
    <t>Solayman Noor</t>
  </si>
  <si>
    <t>Tanvir Mahmood</t>
  </si>
  <si>
    <t>Touhidul Islam</t>
  </si>
  <si>
    <t>Saad Abdur</t>
  </si>
  <si>
    <t>Nadim Islam</t>
  </si>
  <si>
    <t>SM Sayem</t>
  </si>
  <si>
    <t>Sanowar Sajib</t>
  </si>
  <si>
    <t>Somaiya Laizu</t>
  </si>
  <si>
    <t>Tanjimatul Iqra</t>
  </si>
  <si>
    <t>201-11-1020</t>
  </si>
  <si>
    <t>201-11-1021</t>
  </si>
  <si>
    <t>201-11-1022</t>
  </si>
  <si>
    <t>201-11-1023</t>
  </si>
  <si>
    <t>201-11-1024</t>
  </si>
  <si>
    <t>201-11-1025</t>
  </si>
  <si>
    <t>201-11-1026</t>
  </si>
  <si>
    <t>201-11-1027</t>
  </si>
  <si>
    <t>201-11-1028</t>
  </si>
  <si>
    <t>201-11-1029</t>
  </si>
  <si>
    <t>201-11-1030</t>
  </si>
  <si>
    <t>Abir</t>
  </si>
  <si>
    <t>201-11-1138</t>
  </si>
  <si>
    <t>201-11-964</t>
  </si>
  <si>
    <t>Nayon</t>
  </si>
  <si>
    <t>201-11-1128</t>
  </si>
  <si>
    <t>201-11-1131</t>
  </si>
  <si>
    <t>201-11-1116</t>
  </si>
  <si>
    <t>201-11-1119</t>
  </si>
  <si>
    <t>Iftekhar</t>
  </si>
  <si>
    <t>201-11-1101</t>
  </si>
  <si>
    <t>201-11-984</t>
  </si>
  <si>
    <t>Abu Sale</t>
  </si>
  <si>
    <t>Hasna Hena</t>
  </si>
  <si>
    <t>Mehfuz Isha</t>
  </si>
  <si>
    <t>201-11-976</t>
  </si>
  <si>
    <t>Albith</t>
  </si>
  <si>
    <t>201-11-986</t>
  </si>
  <si>
    <t>Shaoriar</t>
  </si>
  <si>
    <t>A+</t>
  </si>
  <si>
    <t>A</t>
  </si>
  <si>
    <t>A-</t>
  </si>
  <si>
    <t>B+</t>
  </si>
  <si>
    <t>B</t>
  </si>
  <si>
    <t>B-</t>
  </si>
  <si>
    <t>C+</t>
  </si>
  <si>
    <t>C</t>
  </si>
  <si>
    <t>D</t>
  </si>
  <si>
    <t>MARKS</t>
  </si>
  <si>
    <t>Total GPA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</si>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</sst>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0.5">
          <color theme="4"/>
        </stop>
        <stop position="1">
          <color theme="0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9:T52" totalsRowShown="0">
  <autoFilter ref="B9:T52"/>
  <tableColumns count="19">
    <tableColumn id="1" name="Column1"/>
    <tableColumn id="2" name="Column2"/>
    <tableColumn id="3" name="Column3"/>
    <tableColumn id="4" name="Column4"/>
    <tableColumn id="5" name="Column5" dataDxfId="14">
      <calculatedColumnFormula>IF(E10&gt;79,4,IF(E10&gt;74,3.75,IF(E10&gt;69,3.5,IF(E10&gt;64,3.25,IF(E10&gt;59,3,IF(E10&gt;54,2.75,IF(E10&gt;49,2.5,IF(E10&gt;44,2.25,IF(E10&gt;39,2,0)))))))))</calculatedColumnFormula>
    </tableColumn>
    <tableColumn id="6" name="Column6">
      <calculatedColumnFormula>IF(E10&gt;79,"A+",IF(E10&gt;74,"A",IF(E10&gt;69,"A-",IF(E10&gt;64,"B+",IF(E10&gt;59,"B",IF(E10&gt;54,"B-",IF(E10&gt;49,"C+",IF(E10&gt;44,"C",IF(E10&gt;39,"D","F")))))))))</calculatedColumnFormula>
    </tableColumn>
    <tableColumn id="7" name="Column7"/>
    <tableColumn id="8" name="Column8" dataDxfId="13">
      <calculatedColumnFormula>IF(H10&gt;79,4,IF(H10&gt;74,3.75,IF(H10&gt;69,3.5,IF(H10&gt;64,3.25,IF(H10&gt;59,3,IF(H10&gt;54,2.75,IF(H10&gt;49,2.5,IF(H10&gt;44,2.25,IF(H10&gt;39,2,0)))))))))</calculatedColumnFormula>
    </tableColumn>
    <tableColumn id="9" name="Column9">
      <calculatedColumnFormula>IF(H10&gt;79,"A+",IF(H10&gt;74,"A",IF(H10&gt;69,"A-",IF(H10&gt;64,"B+",IF(H10&gt;59,"B",IF(H10&gt;54,"B-",IF(H10&gt;49,"C+",IF(H10&gt;44,"C",IF(H10&gt;39,"D","F")))))))))</calculatedColumnFormula>
    </tableColumn>
    <tableColumn id="10" name="Column10"/>
    <tableColumn id="11" name="Column11" dataDxfId="12">
      <calculatedColumnFormula>IF(K10&gt;79,4,IF(K10&gt;74,3.75,IF(K10&gt;69,3.5,IF(K10&gt;64,3.25,IF(K10&gt;59,3,IF(K10&gt;54,2.75,IF(K10&gt;49,2.5,IF(K10&gt;44,2.25,IF(K10&gt;39,2,0)))))))))</calculatedColumnFormula>
    </tableColumn>
    <tableColumn id="12" name="Column12">
      <calculatedColumnFormula>IF(K10&gt;79,"A+",IF(K10&gt;74,"A",IF(K10&gt;69,"A-",IF(K10&gt;64,"B+",IF(K10&gt;59,"B",IF(K10&gt;54,"B-",IF(K10&gt;49,"C+",IF(K10&gt;44,"C",IF(K10&gt;39,"D","F")))))))))</calculatedColumnFormula>
    </tableColumn>
    <tableColumn id="13" name="Column13"/>
    <tableColumn id="14" name="Column14" dataDxfId="11">
      <calculatedColumnFormula>IF(N10&gt;79,4,IF(N10&gt;74,3.75,IF(N10&gt;69,3.5,IF(N10&gt;64,3.25,IF(N10&gt;59,3,IF(N10&gt;54,2.75,IF(N10&gt;49,2.5,IF(N10&gt;44,2.25,IF(N10&gt;39,2,0)))))))))</calculatedColumnFormula>
    </tableColumn>
    <tableColumn id="15" name="Column15">
      <calculatedColumnFormula>IF(N10&gt;79,"A+",IF(N10&gt;74,"A",IF(N10&gt;69,"A-",IF(N10&gt;64,"B+",IF(N10&gt;59,"B",IF(N10&gt;54,"B-",IF(N10&gt;49,"C+",IF(N10&gt;44,"C",IF(N10&gt;39,"D","F")))))))))</calculatedColumnFormula>
    </tableColumn>
    <tableColumn id="16" name="Column16">
      <calculatedColumnFormula>IF(AND(E10&gt;39,H10&gt;39,K10&gt;39,N10&gt;39),"PASSED","FAILED")</calculatedColumnFormula>
    </tableColumn>
    <tableColumn id="17" name="Column17">
      <calculatedColumnFormula>IF(Q10="PASSED",(F10+I10+L10+O10),0)</calculatedColumnFormula>
    </tableColumn>
    <tableColumn id="18" name="Column18" dataDxfId="10">
      <calculatedColumnFormula>R10/4</calculatedColumnFormula>
    </tableColumn>
    <tableColumn id="19" name="Column19">
      <calculatedColumnFormula>IF(S10&gt;4,"A+",IF(S10&gt;3.75,"A",IF(S10&gt;3.5,"A-",IF(S10&gt;3.25,"B+",IF(S10&gt;3,"B",IF(S10&gt;2.75,"B-",IF(S10&gt;2.5,"C+",IF(S10&gt;2.25,"C",IF(S10&gt;2,"D","F")))))))))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62"/>
  <sheetViews>
    <sheetView tabSelected="1" topLeftCell="J5" zoomScale="150" zoomScaleNormal="150" workbookViewId="0">
      <selection activeCell="P46" sqref="P46"/>
    </sheetView>
  </sheetViews>
  <sheetFormatPr defaultRowHeight="15" x14ac:dyDescent="0.25"/>
  <cols>
    <col min="2" max="2" width="9.85546875" customWidth="1"/>
    <col min="3" max="3" width="12.28515625" bestFit="1" customWidth="1"/>
    <col min="4" max="4" width="13.85546875" bestFit="1" customWidth="1"/>
    <col min="5" max="5" width="11.140625" bestFit="1" customWidth="1"/>
    <col min="6" max="7" width="9.85546875" customWidth="1"/>
    <col min="8" max="8" width="11.140625" bestFit="1" customWidth="1"/>
    <col min="9" max="10" width="9.85546875" customWidth="1"/>
    <col min="11" max="11" width="11.140625" bestFit="1" customWidth="1"/>
    <col min="12" max="13" width="11" customWidth="1"/>
    <col min="14" max="14" width="11.140625" bestFit="1" customWidth="1"/>
    <col min="15" max="16" width="11" customWidth="1"/>
    <col min="17" max="17" width="14.7109375" bestFit="1" customWidth="1"/>
    <col min="18" max="18" width="11.140625" bestFit="1" customWidth="1"/>
    <col min="19" max="20" width="11" customWidth="1"/>
  </cols>
  <sheetData>
    <row r="3" spans="2:20" x14ac:dyDescent="0.2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x14ac:dyDescent="0.2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x14ac:dyDescent="0.25"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7" spans="2:20" x14ac:dyDescent="0.25">
      <c r="B7" s="5" t="s">
        <v>3</v>
      </c>
      <c r="C7" s="5" t="s">
        <v>14</v>
      </c>
      <c r="D7" s="5" t="s">
        <v>15</v>
      </c>
      <c r="E7" s="6" t="s">
        <v>4</v>
      </c>
      <c r="F7" s="6"/>
      <c r="G7" s="6"/>
      <c r="H7" s="6" t="s">
        <v>8</v>
      </c>
      <c r="I7" s="6"/>
      <c r="J7" s="6"/>
      <c r="K7" s="6" t="s">
        <v>9</v>
      </c>
      <c r="L7" s="6"/>
      <c r="M7" s="6"/>
      <c r="N7" s="6" t="s">
        <v>10</v>
      </c>
      <c r="O7" s="6"/>
      <c r="P7" s="6"/>
      <c r="Q7" s="5" t="s">
        <v>11</v>
      </c>
      <c r="R7" s="5" t="s">
        <v>106</v>
      </c>
      <c r="S7" s="5" t="s">
        <v>12</v>
      </c>
      <c r="T7" s="5" t="s">
        <v>13</v>
      </c>
    </row>
    <row r="8" spans="2:20" x14ac:dyDescent="0.25">
      <c r="B8" s="5"/>
      <c r="C8" s="5"/>
      <c r="D8" s="5"/>
      <c r="E8" s="6" t="s">
        <v>5</v>
      </c>
      <c r="F8" s="6" t="s">
        <v>6</v>
      </c>
      <c r="G8" s="6" t="s">
        <v>7</v>
      </c>
      <c r="H8" s="6" t="s">
        <v>5</v>
      </c>
      <c r="I8" s="6" t="s">
        <v>6</v>
      </c>
      <c r="J8" s="6" t="s">
        <v>7</v>
      </c>
      <c r="K8" s="6" t="s">
        <v>5</v>
      </c>
      <c r="L8" s="6" t="s">
        <v>6</v>
      </c>
      <c r="M8" s="6" t="s">
        <v>7</v>
      </c>
      <c r="N8" s="6" t="s">
        <v>5</v>
      </c>
      <c r="O8" s="6" t="s">
        <v>6</v>
      </c>
      <c r="P8" s="6" t="s">
        <v>7</v>
      </c>
      <c r="Q8" s="5"/>
      <c r="R8" s="5"/>
      <c r="S8" s="5"/>
      <c r="T8" s="5"/>
    </row>
    <row r="9" spans="2:20" x14ac:dyDescent="0.25">
      <c r="B9" t="s">
        <v>107</v>
      </c>
      <c r="C9" t="s">
        <v>108</v>
      </c>
      <c r="D9" t="s">
        <v>109</v>
      </c>
      <c r="E9" t="s">
        <v>110</v>
      </c>
      <c r="F9" s="1" t="s">
        <v>111</v>
      </c>
      <c r="G9" t="s">
        <v>112</v>
      </c>
      <c r="H9" t="s">
        <v>113</v>
      </c>
      <c r="I9" s="1" t="s">
        <v>114</v>
      </c>
      <c r="J9" t="s">
        <v>115</v>
      </c>
      <c r="K9" t="s">
        <v>116</v>
      </c>
      <c r="L9" s="1" t="s">
        <v>117</v>
      </c>
      <c r="M9" t="s">
        <v>118</v>
      </c>
      <c r="N9" t="s">
        <v>119</v>
      </c>
      <c r="O9" s="1" t="s">
        <v>120</v>
      </c>
      <c r="P9" t="s">
        <v>121</v>
      </c>
      <c r="Q9" t="s">
        <v>122</v>
      </c>
      <c r="R9" t="s">
        <v>123</v>
      </c>
      <c r="S9" s="1" t="s">
        <v>124</v>
      </c>
      <c r="T9" t="s">
        <v>125</v>
      </c>
    </row>
    <row r="10" spans="2:20" x14ac:dyDescent="0.25">
      <c r="B10">
        <v>1</v>
      </c>
      <c r="C10" t="s">
        <v>16</v>
      </c>
      <c r="D10" t="s">
        <v>36</v>
      </c>
      <c r="E10">
        <v>70</v>
      </c>
      <c r="F10" s="1">
        <f>IF(E10&gt;79,4,IF(E10&gt;74,3.75,IF(E10&gt;69,3.5,IF(E10&gt;64,3.25,IF(E10&gt;59,3,IF(E10&gt;54,2.75,IF(E10&gt;49,2.5,IF(E10&gt;44,2.25,IF(E10&gt;39,2,0)))))))))</f>
        <v>3.5</v>
      </c>
      <c r="G10" t="str">
        <f>IF(E10&gt;79,"A+",IF(E10&gt;74,"A",IF(E10&gt;69,"A-",IF(E10&gt;64,"B+",IF(E10&gt;59,"B",IF(E10&gt;54,"B-",IF(E10&gt;49,"C+",IF(E10&gt;44,"C",IF(E10&gt;39,"D","F")))))))))</f>
        <v>A-</v>
      </c>
      <c r="H10">
        <v>86</v>
      </c>
      <c r="I10" s="1">
        <f>IF(H10&gt;79,4,IF(H10&gt;74,3.75,IF(H10&gt;69,3.5,IF(H10&gt;64,3.25,IF(H10&gt;59,3,IF(H10&gt;54,2.75,IF(H10&gt;49,2.5,IF(H10&gt;44,2.25,IF(H10&gt;39,2,0)))))))))</f>
        <v>4</v>
      </c>
      <c r="J10" t="str">
        <f>IF(H10&gt;79,"A+",IF(H10&gt;74,"A",IF(H10&gt;69,"A-",IF(H10&gt;64,"B+",IF(H10&gt;59,"B",IF(H10&gt;54,"B-",IF(H10&gt;49,"C+",IF(H10&gt;44,"C",IF(H10&gt;39,"D","F")))))))))</f>
        <v>A+</v>
      </c>
      <c r="K10">
        <v>55</v>
      </c>
      <c r="L10" s="1">
        <f>IF(K10&gt;79,4,IF(K10&gt;74,3.75,IF(K10&gt;69,3.5,IF(K10&gt;64,3.25,IF(K10&gt;59,3,IF(K10&gt;54,2.75,IF(K10&gt;49,2.5,IF(K10&gt;44,2.25,IF(K10&gt;39,2,0)))))))))</f>
        <v>2.75</v>
      </c>
      <c r="M10" t="str">
        <f>IF(K10&gt;79,"A+",IF(K10&gt;74,"A",IF(K10&gt;69,"A-",IF(K10&gt;64,"B+",IF(K10&gt;59,"B",IF(K10&gt;54,"B-",IF(K10&gt;49,"C+",IF(K10&gt;44,"C",IF(K10&gt;39,"D","F")))))))))</f>
        <v>B-</v>
      </c>
      <c r="N10">
        <v>95</v>
      </c>
      <c r="O10" s="1">
        <f>IF(N10&gt;79,4,IF(N10&gt;74,3.75,IF(N10&gt;69,3.5,IF(N10&gt;64,3.25,IF(N10&gt;59,3,IF(N10&gt;54,2.75,IF(N10&gt;49,2.5,IF(N10&gt;44,2.25,IF(N10&gt;39,2,0)))))))))</f>
        <v>4</v>
      </c>
      <c r="P10" t="str">
        <f>IF(N10&gt;79,"A+",IF(N10&gt;74,"A",IF(N10&gt;69,"A-",IF(N10&gt;64,"B+",IF(N10&gt;59,"B",IF(N10&gt;54,"B-",IF(N10&gt;49,"C+",IF(N10&gt;44,"C",IF(N10&gt;39,"D","F")))))))))</f>
        <v>A+</v>
      </c>
      <c r="Q10" t="str">
        <f>IF(AND(E10&gt;39,H10&gt;39,K10&gt;39,N10&gt;39),"PASSED","FAILED")</f>
        <v>PASSED</v>
      </c>
      <c r="R10">
        <f>IF(Q10="PASSED",(F10+I10+L10+O10),0)</f>
        <v>14.25</v>
      </c>
      <c r="S10" s="1">
        <f>R10/4</f>
        <v>3.5625</v>
      </c>
      <c r="T10" t="str">
        <f>IF(S10&gt;4,"A+",IF(S10&gt;3.75,"A",IF(S10&gt;3.5,"A-",IF(S10&gt;3.25,"B+",IF(S10&gt;3,"B",IF(S10&gt;2.75,"B-",IF(S10&gt;2.5,"C+",IF(S10&gt;2.25,"C",IF(S10&gt;2,"D","F")))))))))</f>
        <v>A-</v>
      </c>
    </row>
    <row r="11" spans="2:20" x14ac:dyDescent="0.25">
      <c r="B11">
        <v>2</v>
      </c>
      <c r="C11" t="s">
        <v>17</v>
      </c>
      <c r="D11" t="s">
        <v>37</v>
      </c>
      <c r="E11">
        <v>89</v>
      </c>
      <c r="F11" s="1">
        <f t="shared" ref="F11:F52" si="0">IF(E11&gt;79,4,IF(E11&gt;74,3.75,IF(E11&gt;69,3.5,IF(E11&gt;64,3.25,IF(E11&gt;59,3,IF(E11&gt;54,2.75,IF(E11&gt;49,2.5,IF(E11&gt;44,2.25,IF(E11&gt;39,2,0)))))))))</f>
        <v>4</v>
      </c>
      <c r="G11" t="str">
        <f t="shared" ref="G11:G52" si="1">IF(E11&gt;79,"A+",IF(E11&gt;74,"A",IF(E11&gt;69,"A-",IF(E11&gt;64,"B+",IF(E11&gt;59,"B",IF(E11&gt;54,"B-",IF(E11&gt;49,"C+",IF(E11&gt;44,"C",IF(E11&gt;39,"D","F")))))))))</f>
        <v>A+</v>
      </c>
      <c r="H11">
        <v>25</v>
      </c>
      <c r="I11" s="1">
        <f t="shared" ref="I11:I52" si="2">IF(H11&gt;79,4,IF(H11&gt;74,3.75,IF(H11&gt;69,3.5,IF(H11&gt;64,3.25,IF(H11&gt;59,3,IF(H11&gt;54,2.75,IF(H11&gt;49,2.5,IF(H11&gt;44,2.25,IF(H11&gt;39,2,0)))))))))</f>
        <v>0</v>
      </c>
      <c r="J11" t="str">
        <f t="shared" ref="J11:J52" si="3">IF(H11&gt;79,"A+",IF(H11&gt;74,"A",IF(H11&gt;69,"A-",IF(H11&gt;64,"B+",IF(H11&gt;59,"B",IF(H11&gt;54,"B-",IF(H11&gt;49,"C+",IF(H11&gt;44,"C",IF(H11&gt;39,"D","F")))))))))</f>
        <v>F</v>
      </c>
      <c r="K11">
        <v>45</v>
      </c>
      <c r="L11" s="1">
        <f t="shared" ref="L11:L52" si="4">IF(K11&gt;79,4,IF(K11&gt;74,3.75,IF(K11&gt;69,3.5,IF(K11&gt;64,3.25,IF(K11&gt;59,3,IF(K11&gt;54,2.75,IF(K11&gt;49,2.5,IF(K11&gt;44,2.25,IF(K11&gt;39,2,0)))))))))</f>
        <v>2.25</v>
      </c>
      <c r="M11" t="str">
        <f t="shared" ref="M11:M52" si="5">IF(K11&gt;79,"A+",IF(K11&gt;74,"A",IF(K11&gt;69,"A-",IF(K11&gt;64,"B+",IF(K11&gt;59,"B",IF(K11&gt;54,"B-",IF(K11&gt;49,"C+",IF(K11&gt;44,"C",IF(K11&gt;39,"D","F")))))))))</f>
        <v>C</v>
      </c>
      <c r="N11">
        <v>86</v>
      </c>
      <c r="O11" s="1">
        <f t="shared" ref="O11:O52" si="6">IF(N11&gt;79,4,IF(N11&gt;74,3.75,IF(N11&gt;69,3.5,IF(N11&gt;64,3.25,IF(N11&gt;59,3,IF(N11&gt;54,2.75,IF(N11&gt;49,2.5,IF(N11&gt;44,2.25,IF(N11&gt;39,2,0)))))))))</f>
        <v>4</v>
      </c>
      <c r="P11" t="str">
        <f t="shared" ref="P11:P52" si="7">IF(N11&gt;79,"A+",IF(N11&gt;74,"A",IF(N11&gt;69,"A-",IF(N11&gt;64,"B+",IF(N11&gt;59,"B",IF(N11&gt;54,"B-",IF(N11&gt;49,"C+",IF(N11&gt;44,"C",IF(N11&gt;39,"D","F")))))))))</f>
        <v>A+</v>
      </c>
      <c r="Q11" t="str">
        <f t="shared" ref="Q11:Q52" si="8">IF(AND(E11&gt;39,H11&gt;39,K11&gt;39,N11&gt;39),"PASSED","FAILED")</f>
        <v>FAILED</v>
      </c>
      <c r="R11">
        <f t="shared" ref="R11:R52" si="9">IF(Q11="PASSED",(F11+I11+L11+O11),0)</f>
        <v>0</v>
      </c>
      <c r="S11" s="1">
        <f t="shared" ref="S11:S52" si="10">R11/4</f>
        <v>0</v>
      </c>
      <c r="T11" t="str">
        <f t="shared" ref="T11:T52" si="11">IF(S11&gt;4,"A+",IF(S11&gt;3.75,"A",IF(S11&gt;3.5,"A-",IF(S11&gt;3.25,"B+",IF(S11&gt;3,"B",IF(S11&gt;2.75,"B-",IF(S11&gt;2.5,"C+",IF(S11&gt;2.25,"C",IF(S11&gt;2,"D","F")))))))))</f>
        <v>F</v>
      </c>
    </row>
    <row r="12" spans="2:20" x14ac:dyDescent="0.25">
      <c r="B12">
        <v>3</v>
      </c>
      <c r="C12" t="s">
        <v>18</v>
      </c>
      <c r="D12" t="s">
        <v>38</v>
      </c>
      <c r="E12">
        <v>86</v>
      </c>
      <c r="F12" s="1">
        <f t="shared" si="0"/>
        <v>4</v>
      </c>
      <c r="G12" t="str">
        <f t="shared" si="1"/>
        <v>A+</v>
      </c>
      <c r="H12">
        <v>49</v>
      </c>
      <c r="I12" s="1">
        <f t="shared" si="2"/>
        <v>2.25</v>
      </c>
      <c r="J12" t="str">
        <f t="shared" si="3"/>
        <v>C</v>
      </c>
      <c r="K12">
        <v>46</v>
      </c>
      <c r="L12" s="1">
        <f t="shared" si="4"/>
        <v>2.25</v>
      </c>
      <c r="M12" t="str">
        <f t="shared" si="5"/>
        <v>C</v>
      </c>
      <c r="N12">
        <v>25</v>
      </c>
      <c r="O12" s="1">
        <f t="shared" si="6"/>
        <v>0</v>
      </c>
      <c r="P12" t="str">
        <f t="shared" si="7"/>
        <v>F</v>
      </c>
      <c r="Q12" t="str">
        <f t="shared" si="8"/>
        <v>FAILED</v>
      </c>
      <c r="R12">
        <f t="shared" si="9"/>
        <v>0</v>
      </c>
      <c r="S12" s="1">
        <f t="shared" si="10"/>
        <v>0</v>
      </c>
      <c r="T12" t="str">
        <f t="shared" si="11"/>
        <v>F</v>
      </c>
    </row>
    <row r="13" spans="2:20" x14ac:dyDescent="0.25">
      <c r="B13">
        <v>4</v>
      </c>
      <c r="C13" t="s">
        <v>19</v>
      </c>
      <c r="D13" t="s">
        <v>39</v>
      </c>
      <c r="E13">
        <v>25</v>
      </c>
      <c r="F13" s="1">
        <f t="shared" si="0"/>
        <v>0</v>
      </c>
      <c r="G13" t="str">
        <f t="shared" si="1"/>
        <v>F</v>
      </c>
      <c r="H13">
        <v>66</v>
      </c>
      <c r="I13" s="1">
        <f t="shared" si="2"/>
        <v>3.25</v>
      </c>
      <c r="J13" t="str">
        <f t="shared" si="3"/>
        <v>B+</v>
      </c>
      <c r="K13">
        <v>49</v>
      </c>
      <c r="L13" s="1">
        <f t="shared" si="4"/>
        <v>2.25</v>
      </c>
      <c r="M13" t="str">
        <f t="shared" si="5"/>
        <v>C</v>
      </c>
      <c r="N13">
        <v>49</v>
      </c>
      <c r="O13" s="1">
        <f t="shared" si="6"/>
        <v>2.25</v>
      </c>
      <c r="P13" t="str">
        <f t="shared" si="7"/>
        <v>C</v>
      </c>
      <c r="Q13" t="str">
        <f t="shared" si="8"/>
        <v>FAILED</v>
      </c>
      <c r="R13">
        <f t="shared" si="9"/>
        <v>0</v>
      </c>
      <c r="S13" s="1">
        <f t="shared" si="10"/>
        <v>0</v>
      </c>
      <c r="T13" t="str">
        <f t="shared" si="11"/>
        <v>F</v>
      </c>
    </row>
    <row r="14" spans="2:20" x14ac:dyDescent="0.25">
      <c r="B14">
        <v>5</v>
      </c>
      <c r="C14" t="s">
        <v>20</v>
      </c>
      <c r="D14" t="s">
        <v>40</v>
      </c>
      <c r="E14">
        <v>49</v>
      </c>
      <c r="F14" s="1">
        <f t="shared" si="0"/>
        <v>2.25</v>
      </c>
      <c r="G14" t="str">
        <f t="shared" si="1"/>
        <v>C</v>
      </c>
      <c r="H14">
        <v>55</v>
      </c>
      <c r="I14" s="1">
        <f t="shared" si="2"/>
        <v>2.75</v>
      </c>
      <c r="J14" t="str">
        <f t="shared" si="3"/>
        <v>B-</v>
      </c>
      <c r="K14">
        <v>82</v>
      </c>
      <c r="L14" s="1">
        <f t="shared" si="4"/>
        <v>4</v>
      </c>
      <c r="M14" t="str">
        <f t="shared" si="5"/>
        <v>A+</v>
      </c>
      <c r="N14">
        <v>66</v>
      </c>
      <c r="O14" s="1">
        <f t="shared" si="6"/>
        <v>3.25</v>
      </c>
      <c r="P14" t="str">
        <f t="shared" si="7"/>
        <v>B+</v>
      </c>
      <c r="Q14" t="str">
        <f t="shared" si="8"/>
        <v>PASSED</v>
      </c>
      <c r="R14">
        <f t="shared" si="9"/>
        <v>12.25</v>
      </c>
      <c r="S14" s="1">
        <f t="shared" si="10"/>
        <v>3.0625</v>
      </c>
      <c r="T14" t="str">
        <f t="shared" si="11"/>
        <v>B</v>
      </c>
    </row>
    <row r="15" spans="2:20" x14ac:dyDescent="0.25">
      <c r="B15">
        <v>6</v>
      </c>
      <c r="C15" t="s">
        <v>21</v>
      </c>
      <c r="D15" t="s">
        <v>41</v>
      </c>
      <c r="E15">
        <v>66</v>
      </c>
      <c r="F15" s="1">
        <f t="shared" si="0"/>
        <v>3.25</v>
      </c>
      <c r="G15" t="str">
        <f t="shared" si="1"/>
        <v>B+</v>
      </c>
      <c r="H15">
        <v>74.5</v>
      </c>
      <c r="I15" s="1">
        <f t="shared" si="2"/>
        <v>3.75</v>
      </c>
      <c r="J15" t="str">
        <f t="shared" si="3"/>
        <v>A</v>
      </c>
      <c r="K15">
        <v>86</v>
      </c>
      <c r="L15" s="1">
        <f t="shared" si="4"/>
        <v>4</v>
      </c>
      <c r="M15" t="str">
        <f t="shared" si="5"/>
        <v>A+</v>
      </c>
      <c r="N15">
        <v>55</v>
      </c>
      <c r="O15" s="1">
        <f t="shared" si="6"/>
        <v>2.75</v>
      </c>
      <c r="P15" t="str">
        <f t="shared" si="7"/>
        <v>B-</v>
      </c>
      <c r="Q15" t="str">
        <f t="shared" si="8"/>
        <v>PASSED</v>
      </c>
      <c r="R15">
        <f t="shared" si="9"/>
        <v>13.75</v>
      </c>
      <c r="S15" s="1">
        <f t="shared" si="10"/>
        <v>3.4375</v>
      </c>
      <c r="T15" t="str">
        <f t="shared" si="11"/>
        <v>B+</v>
      </c>
    </row>
    <row r="16" spans="2:20" x14ac:dyDescent="0.25">
      <c r="B16">
        <v>7</v>
      </c>
      <c r="C16" t="s">
        <v>22</v>
      </c>
      <c r="D16" t="s">
        <v>42</v>
      </c>
      <c r="E16">
        <v>55</v>
      </c>
      <c r="F16" s="1">
        <f t="shared" si="0"/>
        <v>2.75</v>
      </c>
      <c r="G16" t="str">
        <f t="shared" si="1"/>
        <v>B-</v>
      </c>
      <c r="H16">
        <v>36</v>
      </c>
      <c r="I16" s="1">
        <f t="shared" si="2"/>
        <v>0</v>
      </c>
      <c r="J16" t="str">
        <f t="shared" si="3"/>
        <v>F</v>
      </c>
      <c r="K16">
        <v>25</v>
      </c>
      <c r="L16" s="1">
        <f t="shared" si="4"/>
        <v>0</v>
      </c>
      <c r="M16" t="str">
        <f t="shared" si="5"/>
        <v>F</v>
      </c>
      <c r="N16">
        <v>74.5</v>
      </c>
      <c r="O16" s="1">
        <f t="shared" si="6"/>
        <v>3.75</v>
      </c>
      <c r="P16" t="str">
        <f t="shared" si="7"/>
        <v>A</v>
      </c>
      <c r="Q16" t="str">
        <f t="shared" si="8"/>
        <v>FAILED</v>
      </c>
      <c r="R16">
        <f t="shared" si="9"/>
        <v>0</v>
      </c>
      <c r="S16" s="1">
        <f t="shared" si="10"/>
        <v>0</v>
      </c>
      <c r="T16" t="str">
        <f t="shared" si="11"/>
        <v>F</v>
      </c>
    </row>
    <row r="17" spans="2:20" x14ac:dyDescent="0.25">
      <c r="B17">
        <v>8</v>
      </c>
      <c r="C17" t="s">
        <v>23</v>
      </c>
      <c r="D17" t="s">
        <v>43</v>
      </c>
      <c r="E17">
        <v>74.5</v>
      </c>
      <c r="F17" s="1">
        <f t="shared" si="0"/>
        <v>3.75</v>
      </c>
      <c r="G17" t="str">
        <f t="shared" si="1"/>
        <v>A</v>
      </c>
      <c r="H17">
        <v>29</v>
      </c>
      <c r="I17" s="1">
        <f t="shared" si="2"/>
        <v>0</v>
      </c>
      <c r="J17" t="str">
        <f t="shared" si="3"/>
        <v>F</v>
      </c>
      <c r="K17">
        <v>49</v>
      </c>
      <c r="L17" s="1">
        <f t="shared" si="4"/>
        <v>2.25</v>
      </c>
      <c r="M17" t="str">
        <f t="shared" si="5"/>
        <v>C</v>
      </c>
      <c r="N17">
        <v>36</v>
      </c>
      <c r="O17" s="1">
        <f t="shared" si="6"/>
        <v>0</v>
      </c>
      <c r="P17" t="str">
        <f t="shared" si="7"/>
        <v>F</v>
      </c>
      <c r="Q17" t="str">
        <f t="shared" si="8"/>
        <v>FAILED</v>
      </c>
      <c r="R17">
        <f t="shared" si="9"/>
        <v>0</v>
      </c>
      <c r="S17" s="1">
        <f t="shared" si="10"/>
        <v>0</v>
      </c>
      <c r="T17" t="str">
        <f t="shared" si="11"/>
        <v>F</v>
      </c>
    </row>
    <row r="18" spans="2:20" x14ac:dyDescent="0.25">
      <c r="B18">
        <v>9</v>
      </c>
      <c r="C18" t="s">
        <v>24</v>
      </c>
      <c r="D18" t="s">
        <v>44</v>
      </c>
      <c r="E18">
        <v>36</v>
      </c>
      <c r="F18" s="1">
        <f t="shared" si="0"/>
        <v>0</v>
      </c>
      <c r="G18" t="str">
        <f t="shared" si="1"/>
        <v>F</v>
      </c>
      <c r="H18">
        <v>85</v>
      </c>
      <c r="I18" s="1">
        <f t="shared" si="2"/>
        <v>4</v>
      </c>
      <c r="J18" t="str">
        <f t="shared" si="3"/>
        <v>A+</v>
      </c>
      <c r="K18">
        <v>66</v>
      </c>
      <c r="L18" s="1">
        <f t="shared" si="4"/>
        <v>3.25</v>
      </c>
      <c r="M18" t="str">
        <f t="shared" si="5"/>
        <v>B+</v>
      </c>
      <c r="N18">
        <v>29</v>
      </c>
      <c r="O18" s="1">
        <f t="shared" si="6"/>
        <v>0</v>
      </c>
      <c r="P18" t="str">
        <f t="shared" si="7"/>
        <v>F</v>
      </c>
      <c r="Q18" t="str">
        <f t="shared" si="8"/>
        <v>FAILED</v>
      </c>
      <c r="R18">
        <f t="shared" si="9"/>
        <v>0</v>
      </c>
      <c r="S18" s="1">
        <f t="shared" si="10"/>
        <v>0</v>
      </c>
      <c r="T18" t="str">
        <f t="shared" si="11"/>
        <v>F</v>
      </c>
    </row>
    <row r="19" spans="2:20" x14ac:dyDescent="0.25">
      <c r="B19">
        <v>10</v>
      </c>
      <c r="C19" t="s">
        <v>25</v>
      </c>
      <c r="D19" t="s">
        <v>45</v>
      </c>
      <c r="E19">
        <v>29</v>
      </c>
      <c r="F19" s="1">
        <f t="shared" si="0"/>
        <v>0</v>
      </c>
      <c r="G19" t="str">
        <f t="shared" si="1"/>
        <v>F</v>
      </c>
      <c r="H19">
        <v>78</v>
      </c>
      <c r="I19" s="1">
        <f t="shared" si="2"/>
        <v>3.75</v>
      </c>
      <c r="J19" t="str">
        <f t="shared" si="3"/>
        <v>A</v>
      </c>
      <c r="K19">
        <v>55</v>
      </c>
      <c r="L19" s="1">
        <f t="shared" si="4"/>
        <v>2.75</v>
      </c>
      <c r="M19" t="str">
        <f t="shared" si="5"/>
        <v>B-</v>
      </c>
      <c r="N19">
        <v>85</v>
      </c>
      <c r="O19" s="1">
        <f t="shared" si="6"/>
        <v>4</v>
      </c>
      <c r="P19" t="str">
        <f t="shared" si="7"/>
        <v>A+</v>
      </c>
      <c r="Q19" t="str">
        <f t="shared" si="8"/>
        <v>FAILED</v>
      </c>
      <c r="R19">
        <f t="shared" si="9"/>
        <v>0</v>
      </c>
      <c r="S19" s="1">
        <f t="shared" si="10"/>
        <v>0</v>
      </c>
      <c r="T19" t="str">
        <f t="shared" si="11"/>
        <v>F</v>
      </c>
    </row>
    <row r="20" spans="2:20" x14ac:dyDescent="0.25">
      <c r="B20">
        <v>11</v>
      </c>
      <c r="C20" t="s">
        <v>26</v>
      </c>
      <c r="D20" t="s">
        <v>46</v>
      </c>
      <c r="E20">
        <v>85</v>
      </c>
      <c r="F20" s="1">
        <f t="shared" si="0"/>
        <v>4</v>
      </c>
      <c r="G20" t="str">
        <f t="shared" si="1"/>
        <v>A+</v>
      </c>
      <c r="H20">
        <v>45</v>
      </c>
      <c r="I20" s="1">
        <f t="shared" si="2"/>
        <v>2.25</v>
      </c>
      <c r="J20" t="str">
        <f t="shared" si="3"/>
        <v>C</v>
      </c>
      <c r="K20">
        <v>74.5</v>
      </c>
      <c r="L20" s="1">
        <f t="shared" si="4"/>
        <v>3.75</v>
      </c>
      <c r="M20" t="str">
        <f t="shared" si="5"/>
        <v>A</v>
      </c>
      <c r="N20">
        <v>78</v>
      </c>
      <c r="O20" s="1">
        <f t="shared" si="6"/>
        <v>3.75</v>
      </c>
      <c r="P20" t="str">
        <f t="shared" si="7"/>
        <v>A</v>
      </c>
      <c r="Q20" t="str">
        <f t="shared" si="8"/>
        <v>PASSED</v>
      </c>
      <c r="R20">
        <f t="shared" si="9"/>
        <v>13.75</v>
      </c>
      <c r="S20" s="1">
        <f t="shared" si="10"/>
        <v>3.4375</v>
      </c>
      <c r="T20" t="str">
        <f t="shared" si="11"/>
        <v>B+</v>
      </c>
    </row>
    <row r="21" spans="2:20" x14ac:dyDescent="0.25">
      <c r="B21">
        <v>12</v>
      </c>
      <c r="C21" t="s">
        <v>27</v>
      </c>
      <c r="D21" t="s">
        <v>47</v>
      </c>
      <c r="E21">
        <v>78</v>
      </c>
      <c r="F21" s="1">
        <f t="shared" si="0"/>
        <v>3.75</v>
      </c>
      <c r="G21" t="str">
        <f t="shared" si="1"/>
        <v>A</v>
      </c>
      <c r="H21">
        <v>65</v>
      </c>
      <c r="I21" s="1">
        <f t="shared" si="2"/>
        <v>3.25</v>
      </c>
      <c r="J21" t="str">
        <f t="shared" si="3"/>
        <v>B+</v>
      </c>
      <c r="K21">
        <v>36</v>
      </c>
      <c r="L21" s="1">
        <f t="shared" si="4"/>
        <v>0</v>
      </c>
      <c r="M21" t="str">
        <f t="shared" si="5"/>
        <v>F</v>
      </c>
      <c r="N21">
        <v>45</v>
      </c>
      <c r="O21" s="1">
        <f t="shared" si="6"/>
        <v>2.25</v>
      </c>
      <c r="P21" t="str">
        <f t="shared" si="7"/>
        <v>C</v>
      </c>
      <c r="Q21" t="str">
        <f t="shared" si="8"/>
        <v>FAILED</v>
      </c>
      <c r="R21">
        <f t="shared" si="9"/>
        <v>0</v>
      </c>
      <c r="S21" s="1">
        <f t="shared" si="10"/>
        <v>0</v>
      </c>
      <c r="T21" t="str">
        <f t="shared" si="11"/>
        <v>F</v>
      </c>
    </row>
    <row r="22" spans="2:20" x14ac:dyDescent="0.25">
      <c r="B22">
        <v>13</v>
      </c>
      <c r="C22" t="s">
        <v>28</v>
      </c>
      <c r="D22" t="s">
        <v>48</v>
      </c>
      <c r="E22">
        <v>45</v>
      </c>
      <c r="F22" s="1">
        <f t="shared" si="0"/>
        <v>2.25</v>
      </c>
      <c r="G22" t="str">
        <f t="shared" si="1"/>
        <v>C</v>
      </c>
      <c r="H22">
        <v>74.5</v>
      </c>
      <c r="I22" s="1">
        <f t="shared" si="2"/>
        <v>3.75</v>
      </c>
      <c r="J22" t="str">
        <f t="shared" si="3"/>
        <v>A</v>
      </c>
      <c r="K22">
        <v>29</v>
      </c>
      <c r="L22" s="1">
        <f t="shared" si="4"/>
        <v>0</v>
      </c>
      <c r="M22" t="str">
        <f t="shared" si="5"/>
        <v>F</v>
      </c>
      <c r="N22">
        <v>65</v>
      </c>
      <c r="O22" s="1">
        <f t="shared" si="6"/>
        <v>3.25</v>
      </c>
      <c r="P22" t="str">
        <f t="shared" si="7"/>
        <v>B+</v>
      </c>
      <c r="Q22" t="str">
        <f t="shared" si="8"/>
        <v>FAILED</v>
      </c>
      <c r="R22">
        <f t="shared" si="9"/>
        <v>0</v>
      </c>
      <c r="S22" s="1">
        <f t="shared" si="10"/>
        <v>0</v>
      </c>
      <c r="T22" t="str">
        <f t="shared" si="11"/>
        <v>F</v>
      </c>
    </row>
    <row r="23" spans="2:20" x14ac:dyDescent="0.25">
      <c r="B23">
        <v>14</v>
      </c>
      <c r="C23" t="s">
        <v>29</v>
      </c>
      <c r="D23" t="s">
        <v>49</v>
      </c>
      <c r="E23">
        <v>65</v>
      </c>
      <c r="F23" s="1">
        <f t="shared" si="0"/>
        <v>3.25</v>
      </c>
      <c r="G23" t="str">
        <f t="shared" si="1"/>
        <v>B+</v>
      </c>
      <c r="H23">
        <v>79.5</v>
      </c>
      <c r="I23" s="1">
        <f t="shared" si="2"/>
        <v>4</v>
      </c>
      <c r="J23" t="str">
        <f t="shared" si="3"/>
        <v>A+</v>
      </c>
      <c r="K23">
        <v>85</v>
      </c>
      <c r="L23" s="1">
        <f t="shared" si="4"/>
        <v>4</v>
      </c>
      <c r="M23" t="str">
        <f t="shared" si="5"/>
        <v>A+</v>
      </c>
      <c r="N23">
        <v>74.5</v>
      </c>
      <c r="O23" s="1">
        <f t="shared" si="6"/>
        <v>3.75</v>
      </c>
      <c r="P23" t="str">
        <f t="shared" si="7"/>
        <v>A</v>
      </c>
      <c r="Q23" t="str">
        <f t="shared" si="8"/>
        <v>PASSED</v>
      </c>
      <c r="R23">
        <f t="shared" si="9"/>
        <v>15</v>
      </c>
      <c r="S23" s="1">
        <f t="shared" si="10"/>
        <v>3.75</v>
      </c>
      <c r="T23" t="str">
        <f t="shared" si="11"/>
        <v>A-</v>
      </c>
    </row>
    <row r="24" spans="2:20" x14ac:dyDescent="0.25">
      <c r="B24">
        <v>15</v>
      </c>
      <c r="C24" t="s">
        <v>30</v>
      </c>
      <c r="D24" t="s">
        <v>50</v>
      </c>
      <c r="E24">
        <v>74.5</v>
      </c>
      <c r="F24" s="1">
        <f t="shared" si="0"/>
        <v>3.75</v>
      </c>
      <c r="G24" t="str">
        <f t="shared" si="1"/>
        <v>A</v>
      </c>
      <c r="H24">
        <v>80</v>
      </c>
      <c r="I24" s="1">
        <f t="shared" si="2"/>
        <v>4</v>
      </c>
      <c r="J24" t="str">
        <f t="shared" si="3"/>
        <v>A+</v>
      </c>
      <c r="K24">
        <v>78</v>
      </c>
      <c r="L24" s="1">
        <f t="shared" si="4"/>
        <v>3.75</v>
      </c>
      <c r="M24" t="str">
        <f t="shared" si="5"/>
        <v>A</v>
      </c>
      <c r="N24">
        <v>79.5</v>
      </c>
      <c r="O24" s="1">
        <f t="shared" si="6"/>
        <v>4</v>
      </c>
      <c r="P24" t="str">
        <f t="shared" si="7"/>
        <v>A+</v>
      </c>
      <c r="Q24" t="str">
        <f t="shared" si="8"/>
        <v>PASSED</v>
      </c>
      <c r="R24">
        <f t="shared" si="9"/>
        <v>15.5</v>
      </c>
      <c r="S24" s="1">
        <f t="shared" si="10"/>
        <v>3.875</v>
      </c>
      <c r="T24" t="str">
        <f t="shared" si="11"/>
        <v>A</v>
      </c>
    </row>
    <row r="25" spans="2:20" x14ac:dyDescent="0.25">
      <c r="B25">
        <v>16</v>
      </c>
      <c r="C25" t="s">
        <v>31</v>
      </c>
      <c r="D25" t="s">
        <v>51</v>
      </c>
      <c r="E25">
        <v>79.5</v>
      </c>
      <c r="F25" s="1">
        <f t="shared" si="0"/>
        <v>4</v>
      </c>
      <c r="G25" t="str">
        <f t="shared" si="1"/>
        <v>A+</v>
      </c>
      <c r="H25">
        <v>81</v>
      </c>
      <c r="I25" s="1">
        <f t="shared" si="2"/>
        <v>4</v>
      </c>
      <c r="J25" t="str">
        <f t="shared" si="3"/>
        <v>A+</v>
      </c>
      <c r="K25">
        <v>45</v>
      </c>
      <c r="L25" s="1">
        <f t="shared" si="4"/>
        <v>2.25</v>
      </c>
      <c r="M25" t="str">
        <f t="shared" si="5"/>
        <v>C</v>
      </c>
      <c r="N25">
        <v>80</v>
      </c>
      <c r="O25" s="1">
        <f t="shared" si="6"/>
        <v>4</v>
      </c>
      <c r="P25" t="str">
        <f t="shared" si="7"/>
        <v>A+</v>
      </c>
      <c r="Q25" t="str">
        <f t="shared" si="8"/>
        <v>PASSED</v>
      </c>
      <c r="R25">
        <f t="shared" si="9"/>
        <v>14.25</v>
      </c>
      <c r="S25" s="1">
        <f t="shared" si="10"/>
        <v>3.5625</v>
      </c>
      <c r="T25" t="str">
        <f t="shared" si="11"/>
        <v>A-</v>
      </c>
    </row>
    <row r="26" spans="2:20" x14ac:dyDescent="0.25">
      <c r="B26">
        <v>17</v>
      </c>
      <c r="C26" t="s">
        <v>32</v>
      </c>
      <c r="D26" t="s">
        <v>52</v>
      </c>
      <c r="E26">
        <v>80</v>
      </c>
      <c r="F26" s="1">
        <f t="shared" si="0"/>
        <v>4</v>
      </c>
      <c r="G26" t="str">
        <f t="shared" si="1"/>
        <v>A+</v>
      </c>
      <c r="H26">
        <v>65</v>
      </c>
      <c r="I26" s="1">
        <f t="shared" si="2"/>
        <v>3.25</v>
      </c>
      <c r="J26" t="str">
        <f t="shared" si="3"/>
        <v>B+</v>
      </c>
      <c r="K26">
        <v>65</v>
      </c>
      <c r="L26" s="1">
        <f t="shared" si="4"/>
        <v>3.25</v>
      </c>
      <c r="M26" t="str">
        <f t="shared" si="5"/>
        <v>B+</v>
      </c>
      <c r="N26">
        <v>81</v>
      </c>
      <c r="O26" s="1">
        <f t="shared" si="6"/>
        <v>4</v>
      </c>
      <c r="P26" t="str">
        <f t="shared" si="7"/>
        <v>A+</v>
      </c>
      <c r="Q26" t="str">
        <f t="shared" si="8"/>
        <v>PASSED</v>
      </c>
      <c r="R26">
        <f t="shared" si="9"/>
        <v>14.5</v>
      </c>
      <c r="S26" s="1">
        <f t="shared" si="10"/>
        <v>3.625</v>
      </c>
      <c r="T26" t="str">
        <f t="shared" si="11"/>
        <v>A-</v>
      </c>
    </row>
    <row r="27" spans="2:20" x14ac:dyDescent="0.25">
      <c r="B27">
        <v>18</v>
      </c>
      <c r="C27" t="s">
        <v>33</v>
      </c>
      <c r="D27" t="s">
        <v>53</v>
      </c>
      <c r="E27">
        <v>81</v>
      </c>
      <c r="F27" s="1">
        <f t="shared" si="0"/>
        <v>4</v>
      </c>
      <c r="G27" t="str">
        <f t="shared" si="1"/>
        <v>A+</v>
      </c>
      <c r="H27">
        <v>75</v>
      </c>
      <c r="I27" s="1">
        <f t="shared" si="2"/>
        <v>3.75</v>
      </c>
      <c r="J27" t="str">
        <f t="shared" si="3"/>
        <v>A</v>
      </c>
      <c r="K27">
        <v>74.5</v>
      </c>
      <c r="L27" s="1">
        <f t="shared" si="4"/>
        <v>3.75</v>
      </c>
      <c r="M27" t="str">
        <f t="shared" si="5"/>
        <v>A</v>
      </c>
      <c r="N27">
        <v>65</v>
      </c>
      <c r="O27" s="1">
        <f t="shared" si="6"/>
        <v>3.25</v>
      </c>
      <c r="P27" t="str">
        <f t="shared" si="7"/>
        <v>B+</v>
      </c>
      <c r="Q27" t="str">
        <f t="shared" si="8"/>
        <v>PASSED</v>
      </c>
      <c r="R27">
        <f t="shared" si="9"/>
        <v>14.75</v>
      </c>
      <c r="S27" s="1">
        <f t="shared" si="10"/>
        <v>3.6875</v>
      </c>
      <c r="T27" t="str">
        <f t="shared" si="11"/>
        <v>A-</v>
      </c>
    </row>
    <row r="28" spans="2:20" x14ac:dyDescent="0.25">
      <c r="B28">
        <v>19</v>
      </c>
      <c r="C28" t="s">
        <v>34</v>
      </c>
      <c r="D28" t="s">
        <v>54</v>
      </c>
      <c r="E28">
        <v>65</v>
      </c>
      <c r="F28" s="1">
        <f t="shared" si="0"/>
        <v>3.25</v>
      </c>
      <c r="G28" t="str">
        <f t="shared" si="1"/>
        <v>B+</v>
      </c>
      <c r="H28">
        <v>70</v>
      </c>
      <c r="I28" s="1">
        <f t="shared" si="2"/>
        <v>3.5</v>
      </c>
      <c r="J28" t="str">
        <f t="shared" si="3"/>
        <v>A-</v>
      </c>
      <c r="K28">
        <v>79.5</v>
      </c>
      <c r="L28" s="1">
        <f t="shared" si="4"/>
        <v>4</v>
      </c>
      <c r="M28" t="str">
        <f t="shared" si="5"/>
        <v>A+</v>
      </c>
      <c r="N28">
        <v>75</v>
      </c>
      <c r="O28" s="1">
        <f t="shared" si="6"/>
        <v>3.75</v>
      </c>
      <c r="P28" t="str">
        <f t="shared" si="7"/>
        <v>A</v>
      </c>
      <c r="Q28" t="str">
        <f t="shared" si="8"/>
        <v>PASSED</v>
      </c>
      <c r="R28">
        <f t="shared" si="9"/>
        <v>14.5</v>
      </c>
      <c r="S28" s="1">
        <f t="shared" si="10"/>
        <v>3.625</v>
      </c>
      <c r="T28" t="str">
        <f t="shared" si="11"/>
        <v>A-</v>
      </c>
    </row>
    <row r="29" spans="2:20" x14ac:dyDescent="0.25">
      <c r="B29">
        <v>20</v>
      </c>
      <c r="C29" t="s">
        <v>35</v>
      </c>
      <c r="D29" t="s">
        <v>55</v>
      </c>
      <c r="E29">
        <v>75</v>
      </c>
      <c r="F29" s="1">
        <f t="shared" si="0"/>
        <v>3.75</v>
      </c>
      <c r="G29" t="str">
        <f t="shared" si="1"/>
        <v>A</v>
      </c>
      <c r="H29">
        <v>42</v>
      </c>
      <c r="I29" s="1">
        <f t="shared" si="2"/>
        <v>2</v>
      </c>
      <c r="J29" t="str">
        <f t="shared" si="3"/>
        <v>D</v>
      </c>
      <c r="K29">
        <v>80</v>
      </c>
      <c r="L29" s="1">
        <f t="shared" si="4"/>
        <v>4</v>
      </c>
      <c r="M29" t="str">
        <f t="shared" si="5"/>
        <v>A+</v>
      </c>
      <c r="N29">
        <v>70</v>
      </c>
      <c r="O29" s="1">
        <f t="shared" si="6"/>
        <v>3.5</v>
      </c>
      <c r="P29" t="str">
        <f t="shared" si="7"/>
        <v>A-</v>
      </c>
      <c r="Q29" t="str">
        <f t="shared" si="8"/>
        <v>PASSED</v>
      </c>
      <c r="R29">
        <f t="shared" si="9"/>
        <v>13.25</v>
      </c>
      <c r="S29" s="1">
        <f t="shared" si="10"/>
        <v>3.3125</v>
      </c>
      <c r="T29" t="str">
        <f t="shared" si="11"/>
        <v>B+</v>
      </c>
    </row>
    <row r="30" spans="2:20" x14ac:dyDescent="0.25">
      <c r="B30">
        <v>21</v>
      </c>
      <c r="C30" t="s">
        <v>67</v>
      </c>
      <c r="D30" t="s">
        <v>56</v>
      </c>
      <c r="E30">
        <v>70</v>
      </c>
      <c r="F30" s="1">
        <f t="shared" si="0"/>
        <v>3.5</v>
      </c>
      <c r="G30" t="str">
        <f t="shared" si="1"/>
        <v>A-</v>
      </c>
      <c r="H30">
        <v>39.5</v>
      </c>
      <c r="I30" s="1">
        <f t="shared" si="2"/>
        <v>2</v>
      </c>
      <c r="J30" t="str">
        <f t="shared" si="3"/>
        <v>D</v>
      </c>
      <c r="K30">
        <v>81</v>
      </c>
      <c r="L30" s="1">
        <f t="shared" si="4"/>
        <v>4</v>
      </c>
      <c r="M30" t="str">
        <f t="shared" si="5"/>
        <v>A+</v>
      </c>
      <c r="N30">
        <v>42</v>
      </c>
      <c r="O30" s="1">
        <f t="shared" si="6"/>
        <v>2</v>
      </c>
      <c r="P30" t="str">
        <f t="shared" si="7"/>
        <v>D</v>
      </c>
      <c r="Q30" t="str">
        <f t="shared" si="8"/>
        <v>PASSED</v>
      </c>
      <c r="R30">
        <f t="shared" si="9"/>
        <v>11.5</v>
      </c>
      <c r="S30" s="1">
        <f t="shared" si="10"/>
        <v>2.875</v>
      </c>
      <c r="T30" t="str">
        <f t="shared" si="11"/>
        <v>B-</v>
      </c>
    </row>
    <row r="31" spans="2:20" x14ac:dyDescent="0.25">
      <c r="B31">
        <v>22</v>
      </c>
      <c r="C31" t="s">
        <v>68</v>
      </c>
      <c r="D31" t="s">
        <v>57</v>
      </c>
      <c r="E31">
        <v>42</v>
      </c>
      <c r="F31" s="1">
        <f t="shared" si="0"/>
        <v>2</v>
      </c>
      <c r="G31" t="str">
        <f t="shared" si="1"/>
        <v>D</v>
      </c>
      <c r="H31">
        <v>30</v>
      </c>
      <c r="I31" s="1">
        <f t="shared" si="2"/>
        <v>0</v>
      </c>
      <c r="J31" t="str">
        <f t="shared" si="3"/>
        <v>F</v>
      </c>
      <c r="K31">
        <v>65</v>
      </c>
      <c r="L31" s="1">
        <f t="shared" si="4"/>
        <v>3.25</v>
      </c>
      <c r="M31" t="str">
        <f t="shared" si="5"/>
        <v>B+</v>
      </c>
      <c r="N31">
        <v>39.5</v>
      </c>
      <c r="O31" s="1">
        <f t="shared" si="6"/>
        <v>2</v>
      </c>
      <c r="P31" t="str">
        <f t="shared" si="7"/>
        <v>D</v>
      </c>
      <c r="Q31" t="str">
        <f t="shared" si="8"/>
        <v>FAILED</v>
      </c>
      <c r="R31">
        <f t="shared" si="9"/>
        <v>0</v>
      </c>
      <c r="S31" s="1">
        <f t="shared" si="10"/>
        <v>0</v>
      </c>
      <c r="T31" t="str">
        <f t="shared" si="11"/>
        <v>F</v>
      </c>
    </row>
    <row r="32" spans="2:20" x14ac:dyDescent="0.25">
      <c r="B32">
        <v>23</v>
      </c>
      <c r="C32" t="s">
        <v>69</v>
      </c>
      <c r="D32" t="s">
        <v>58</v>
      </c>
      <c r="E32">
        <v>39.5</v>
      </c>
      <c r="F32" s="1">
        <f t="shared" si="0"/>
        <v>2</v>
      </c>
      <c r="G32" t="str">
        <f t="shared" si="1"/>
        <v>D</v>
      </c>
      <c r="H32">
        <v>45</v>
      </c>
      <c r="I32" s="1">
        <f t="shared" si="2"/>
        <v>2.25</v>
      </c>
      <c r="J32" t="str">
        <f t="shared" si="3"/>
        <v>C</v>
      </c>
      <c r="K32">
        <v>75</v>
      </c>
      <c r="L32" s="1">
        <f t="shared" si="4"/>
        <v>3.75</v>
      </c>
      <c r="M32" t="str">
        <f t="shared" si="5"/>
        <v>A</v>
      </c>
      <c r="N32">
        <v>30</v>
      </c>
      <c r="O32" s="1">
        <f t="shared" si="6"/>
        <v>0</v>
      </c>
      <c r="P32" t="str">
        <f t="shared" si="7"/>
        <v>F</v>
      </c>
      <c r="Q32" t="str">
        <f t="shared" si="8"/>
        <v>FAILED</v>
      </c>
      <c r="R32">
        <f t="shared" si="9"/>
        <v>0</v>
      </c>
      <c r="S32" s="1">
        <f t="shared" si="10"/>
        <v>0</v>
      </c>
      <c r="T32" t="str">
        <f t="shared" si="11"/>
        <v>F</v>
      </c>
    </row>
    <row r="33" spans="2:20" x14ac:dyDescent="0.25">
      <c r="B33">
        <v>24</v>
      </c>
      <c r="C33" t="s">
        <v>70</v>
      </c>
      <c r="D33" t="s">
        <v>59</v>
      </c>
      <c r="E33">
        <v>30</v>
      </c>
      <c r="F33" s="1">
        <f t="shared" si="0"/>
        <v>0</v>
      </c>
      <c r="G33" t="str">
        <f t="shared" si="1"/>
        <v>F</v>
      </c>
      <c r="H33">
        <v>65</v>
      </c>
      <c r="I33" s="1">
        <f t="shared" si="2"/>
        <v>3.25</v>
      </c>
      <c r="J33" t="str">
        <f t="shared" si="3"/>
        <v>B+</v>
      </c>
      <c r="K33">
        <v>70</v>
      </c>
      <c r="L33" s="1">
        <f t="shared" si="4"/>
        <v>3.5</v>
      </c>
      <c r="M33" t="str">
        <f t="shared" si="5"/>
        <v>A-</v>
      </c>
      <c r="N33">
        <v>45</v>
      </c>
      <c r="O33" s="1">
        <f t="shared" si="6"/>
        <v>2.25</v>
      </c>
      <c r="P33" t="str">
        <f t="shared" si="7"/>
        <v>C</v>
      </c>
      <c r="Q33" t="str">
        <f t="shared" si="8"/>
        <v>FAILED</v>
      </c>
      <c r="R33">
        <f t="shared" si="9"/>
        <v>0</v>
      </c>
      <c r="S33" s="1">
        <f t="shared" si="10"/>
        <v>0</v>
      </c>
      <c r="T33" t="str">
        <f t="shared" si="11"/>
        <v>F</v>
      </c>
    </row>
    <row r="34" spans="2:20" x14ac:dyDescent="0.25">
      <c r="B34">
        <v>25</v>
      </c>
      <c r="C34" t="s">
        <v>71</v>
      </c>
      <c r="D34" t="s">
        <v>60</v>
      </c>
      <c r="E34">
        <v>45</v>
      </c>
      <c r="F34" s="1">
        <f t="shared" si="0"/>
        <v>2.25</v>
      </c>
      <c r="G34" t="str">
        <f t="shared" si="1"/>
        <v>C</v>
      </c>
      <c r="H34">
        <v>75</v>
      </c>
      <c r="I34" s="1">
        <f t="shared" si="2"/>
        <v>3.75</v>
      </c>
      <c r="J34" t="str">
        <f t="shared" si="3"/>
        <v>A</v>
      </c>
      <c r="K34">
        <v>42</v>
      </c>
      <c r="L34" s="1">
        <f t="shared" si="4"/>
        <v>2</v>
      </c>
      <c r="M34" t="str">
        <f t="shared" si="5"/>
        <v>D</v>
      </c>
      <c r="N34">
        <v>65</v>
      </c>
      <c r="O34" s="1">
        <f t="shared" si="6"/>
        <v>3.25</v>
      </c>
      <c r="P34" t="str">
        <f t="shared" si="7"/>
        <v>B+</v>
      </c>
      <c r="Q34" t="str">
        <f t="shared" si="8"/>
        <v>PASSED</v>
      </c>
      <c r="R34">
        <f t="shared" si="9"/>
        <v>11.25</v>
      </c>
      <c r="S34" s="1">
        <f t="shared" si="10"/>
        <v>2.8125</v>
      </c>
      <c r="T34" t="str">
        <f t="shared" si="11"/>
        <v>B-</v>
      </c>
    </row>
    <row r="35" spans="2:20" x14ac:dyDescent="0.25">
      <c r="B35">
        <v>26</v>
      </c>
      <c r="C35" t="s">
        <v>72</v>
      </c>
      <c r="D35" t="s">
        <v>61</v>
      </c>
      <c r="E35">
        <v>65</v>
      </c>
      <c r="F35" s="1">
        <f t="shared" si="0"/>
        <v>3.25</v>
      </c>
      <c r="G35" t="str">
        <f t="shared" si="1"/>
        <v>B+</v>
      </c>
      <c r="H35">
        <v>85</v>
      </c>
      <c r="I35" s="1">
        <f t="shared" si="2"/>
        <v>4</v>
      </c>
      <c r="J35" t="str">
        <f t="shared" si="3"/>
        <v>A+</v>
      </c>
      <c r="K35">
        <v>39.5</v>
      </c>
      <c r="L35" s="1">
        <f t="shared" si="4"/>
        <v>2</v>
      </c>
      <c r="M35" t="str">
        <f t="shared" si="5"/>
        <v>D</v>
      </c>
      <c r="N35">
        <v>75</v>
      </c>
      <c r="O35" s="1">
        <f t="shared" si="6"/>
        <v>3.75</v>
      </c>
      <c r="P35" t="str">
        <f t="shared" si="7"/>
        <v>A</v>
      </c>
      <c r="Q35" t="str">
        <f t="shared" si="8"/>
        <v>PASSED</v>
      </c>
      <c r="R35">
        <f t="shared" si="9"/>
        <v>13</v>
      </c>
      <c r="S35" s="1">
        <f t="shared" si="10"/>
        <v>3.25</v>
      </c>
      <c r="T35" t="str">
        <f t="shared" si="11"/>
        <v>B</v>
      </c>
    </row>
    <row r="36" spans="2:20" x14ac:dyDescent="0.25">
      <c r="B36">
        <v>27</v>
      </c>
      <c r="C36" t="s">
        <v>73</v>
      </c>
      <c r="D36" t="s">
        <v>62</v>
      </c>
      <c r="E36">
        <v>75</v>
      </c>
      <c r="F36" s="1">
        <f t="shared" si="0"/>
        <v>3.75</v>
      </c>
      <c r="G36" t="str">
        <f t="shared" si="1"/>
        <v>A</v>
      </c>
      <c r="H36">
        <v>45</v>
      </c>
      <c r="I36" s="1">
        <f t="shared" si="2"/>
        <v>2.25</v>
      </c>
      <c r="J36" t="str">
        <f t="shared" si="3"/>
        <v>C</v>
      </c>
      <c r="K36">
        <v>30</v>
      </c>
      <c r="L36" s="1">
        <f t="shared" si="4"/>
        <v>0</v>
      </c>
      <c r="M36" t="str">
        <f t="shared" si="5"/>
        <v>F</v>
      </c>
      <c r="N36">
        <v>85</v>
      </c>
      <c r="O36" s="1">
        <f t="shared" si="6"/>
        <v>4</v>
      </c>
      <c r="P36" t="str">
        <f t="shared" si="7"/>
        <v>A+</v>
      </c>
      <c r="Q36" t="str">
        <f t="shared" si="8"/>
        <v>FAILED</v>
      </c>
      <c r="R36">
        <f t="shared" si="9"/>
        <v>0</v>
      </c>
      <c r="S36" s="1">
        <f t="shared" si="10"/>
        <v>0</v>
      </c>
      <c r="T36" t="str">
        <f t="shared" si="11"/>
        <v>F</v>
      </c>
    </row>
    <row r="37" spans="2:20" x14ac:dyDescent="0.25">
      <c r="B37">
        <v>28</v>
      </c>
      <c r="C37" t="s">
        <v>74</v>
      </c>
      <c r="D37" t="s">
        <v>63</v>
      </c>
      <c r="E37">
        <v>85</v>
      </c>
      <c r="F37" s="1">
        <f t="shared" si="0"/>
        <v>4</v>
      </c>
      <c r="G37" t="str">
        <f t="shared" si="1"/>
        <v>A+</v>
      </c>
      <c r="H37">
        <v>95</v>
      </c>
      <c r="I37" s="1">
        <f t="shared" si="2"/>
        <v>4</v>
      </c>
      <c r="J37" t="str">
        <f t="shared" si="3"/>
        <v>A+</v>
      </c>
      <c r="K37">
        <v>45</v>
      </c>
      <c r="L37" s="1">
        <f t="shared" si="4"/>
        <v>2.25</v>
      </c>
      <c r="M37" t="str">
        <f t="shared" si="5"/>
        <v>C</v>
      </c>
      <c r="N37">
        <v>45</v>
      </c>
      <c r="O37" s="1">
        <f t="shared" si="6"/>
        <v>2.25</v>
      </c>
      <c r="P37" t="str">
        <f t="shared" si="7"/>
        <v>C</v>
      </c>
      <c r="Q37" t="str">
        <f t="shared" si="8"/>
        <v>PASSED</v>
      </c>
      <c r="R37">
        <f t="shared" si="9"/>
        <v>12.5</v>
      </c>
      <c r="S37" s="1">
        <f t="shared" si="10"/>
        <v>3.125</v>
      </c>
      <c r="T37" t="str">
        <f t="shared" si="11"/>
        <v>B</v>
      </c>
    </row>
    <row r="38" spans="2:20" x14ac:dyDescent="0.25">
      <c r="B38">
        <v>29</v>
      </c>
      <c r="C38" t="s">
        <v>75</v>
      </c>
      <c r="D38" t="s">
        <v>64</v>
      </c>
      <c r="E38">
        <v>45</v>
      </c>
      <c r="F38" s="1">
        <f t="shared" si="0"/>
        <v>2.25</v>
      </c>
      <c r="G38" t="str">
        <f t="shared" si="1"/>
        <v>C</v>
      </c>
      <c r="H38">
        <v>45</v>
      </c>
      <c r="I38" s="1">
        <f t="shared" si="2"/>
        <v>2.25</v>
      </c>
      <c r="J38" t="str">
        <f t="shared" si="3"/>
        <v>C</v>
      </c>
      <c r="K38">
        <v>65</v>
      </c>
      <c r="L38" s="1">
        <f t="shared" si="4"/>
        <v>3.25</v>
      </c>
      <c r="M38" t="str">
        <f t="shared" si="5"/>
        <v>B+</v>
      </c>
      <c r="N38">
        <v>95</v>
      </c>
      <c r="O38" s="1">
        <f t="shared" si="6"/>
        <v>4</v>
      </c>
      <c r="P38" t="str">
        <f t="shared" si="7"/>
        <v>A+</v>
      </c>
      <c r="Q38" t="str">
        <f t="shared" si="8"/>
        <v>PASSED</v>
      </c>
      <c r="R38">
        <f t="shared" si="9"/>
        <v>11.75</v>
      </c>
      <c r="S38" s="1">
        <f t="shared" si="10"/>
        <v>2.9375</v>
      </c>
      <c r="T38" t="str">
        <f t="shared" si="11"/>
        <v>B-</v>
      </c>
    </row>
    <row r="39" spans="2:20" x14ac:dyDescent="0.25">
      <c r="B39">
        <v>30</v>
      </c>
      <c r="C39" t="s">
        <v>76</v>
      </c>
      <c r="D39" t="s">
        <v>65</v>
      </c>
      <c r="E39">
        <v>95</v>
      </c>
      <c r="F39" s="1">
        <f t="shared" si="0"/>
        <v>4</v>
      </c>
      <c r="G39" t="str">
        <f t="shared" si="1"/>
        <v>A+</v>
      </c>
      <c r="H39">
        <v>65</v>
      </c>
      <c r="I39" s="1">
        <f t="shared" si="2"/>
        <v>3.25</v>
      </c>
      <c r="J39" t="str">
        <f t="shared" si="3"/>
        <v>B+</v>
      </c>
      <c r="K39">
        <v>75</v>
      </c>
      <c r="L39" s="1">
        <f t="shared" si="4"/>
        <v>3.75</v>
      </c>
      <c r="M39" t="str">
        <f t="shared" si="5"/>
        <v>A</v>
      </c>
      <c r="N39">
        <v>45</v>
      </c>
      <c r="O39" s="1">
        <f t="shared" si="6"/>
        <v>2.25</v>
      </c>
      <c r="P39" t="str">
        <f t="shared" si="7"/>
        <v>C</v>
      </c>
      <c r="Q39" t="str">
        <f t="shared" si="8"/>
        <v>PASSED</v>
      </c>
      <c r="R39">
        <f t="shared" si="9"/>
        <v>13.25</v>
      </c>
      <c r="S39" s="1">
        <f t="shared" si="10"/>
        <v>3.3125</v>
      </c>
      <c r="T39" t="str">
        <f t="shared" si="11"/>
        <v>B+</v>
      </c>
    </row>
    <row r="40" spans="2:20" x14ac:dyDescent="0.25">
      <c r="B40">
        <v>31</v>
      </c>
      <c r="C40" t="s">
        <v>77</v>
      </c>
      <c r="D40" t="s">
        <v>66</v>
      </c>
      <c r="E40">
        <v>45</v>
      </c>
      <c r="F40" s="1">
        <f t="shared" si="0"/>
        <v>2.25</v>
      </c>
      <c r="G40" t="str">
        <f t="shared" si="1"/>
        <v>C</v>
      </c>
      <c r="H40">
        <v>75</v>
      </c>
      <c r="I40" s="1">
        <f t="shared" si="2"/>
        <v>3.75</v>
      </c>
      <c r="J40" t="str">
        <f t="shared" si="3"/>
        <v>A</v>
      </c>
      <c r="K40">
        <v>85</v>
      </c>
      <c r="L40" s="1">
        <f t="shared" si="4"/>
        <v>4</v>
      </c>
      <c r="M40" t="str">
        <f t="shared" si="5"/>
        <v>A+</v>
      </c>
      <c r="N40">
        <v>65</v>
      </c>
      <c r="O40" s="1">
        <f t="shared" si="6"/>
        <v>3.25</v>
      </c>
      <c r="P40" t="str">
        <f t="shared" si="7"/>
        <v>B+</v>
      </c>
      <c r="Q40" t="str">
        <f t="shared" si="8"/>
        <v>PASSED</v>
      </c>
      <c r="R40">
        <f t="shared" si="9"/>
        <v>13.25</v>
      </c>
      <c r="S40" s="1">
        <f t="shared" si="10"/>
        <v>3.3125</v>
      </c>
      <c r="T40" t="str">
        <f t="shared" si="11"/>
        <v>B+</v>
      </c>
    </row>
    <row r="41" spans="2:20" x14ac:dyDescent="0.25">
      <c r="B41">
        <v>32</v>
      </c>
      <c r="C41" t="s">
        <v>79</v>
      </c>
      <c r="D41" t="s">
        <v>78</v>
      </c>
      <c r="E41">
        <v>65</v>
      </c>
      <c r="F41" s="1">
        <f t="shared" si="0"/>
        <v>3.25</v>
      </c>
      <c r="G41" t="str">
        <f t="shared" si="1"/>
        <v>B+</v>
      </c>
      <c r="H41">
        <v>15</v>
      </c>
      <c r="I41" s="1">
        <f t="shared" si="2"/>
        <v>0</v>
      </c>
      <c r="J41" t="str">
        <f t="shared" si="3"/>
        <v>F</v>
      </c>
      <c r="K41">
        <v>45</v>
      </c>
      <c r="L41" s="1">
        <f t="shared" si="4"/>
        <v>2.25</v>
      </c>
      <c r="M41" t="str">
        <f t="shared" si="5"/>
        <v>C</v>
      </c>
      <c r="N41">
        <v>75</v>
      </c>
      <c r="O41" s="1">
        <f t="shared" si="6"/>
        <v>3.75</v>
      </c>
      <c r="P41" t="str">
        <f t="shared" si="7"/>
        <v>A</v>
      </c>
      <c r="Q41" t="str">
        <f t="shared" si="8"/>
        <v>FAILED</v>
      </c>
      <c r="R41">
        <f t="shared" si="9"/>
        <v>0</v>
      </c>
      <c r="S41" s="1">
        <f t="shared" si="10"/>
        <v>0</v>
      </c>
      <c r="T41" t="str">
        <f t="shared" si="11"/>
        <v>F</v>
      </c>
    </row>
    <row r="42" spans="2:20" x14ac:dyDescent="0.25">
      <c r="B42">
        <v>33</v>
      </c>
      <c r="C42" t="s">
        <v>80</v>
      </c>
      <c r="D42" t="s">
        <v>81</v>
      </c>
      <c r="E42">
        <v>75</v>
      </c>
      <c r="F42" s="1">
        <f t="shared" si="0"/>
        <v>3.75</v>
      </c>
      <c r="G42" t="str">
        <f t="shared" si="1"/>
        <v>A</v>
      </c>
      <c r="H42">
        <v>65</v>
      </c>
      <c r="I42" s="1">
        <f t="shared" si="2"/>
        <v>3.25</v>
      </c>
      <c r="J42" t="str">
        <f t="shared" si="3"/>
        <v>B+</v>
      </c>
      <c r="K42">
        <v>95</v>
      </c>
      <c r="L42" s="1">
        <f t="shared" si="4"/>
        <v>4</v>
      </c>
      <c r="M42" t="str">
        <f t="shared" si="5"/>
        <v>A+</v>
      </c>
      <c r="N42">
        <v>15</v>
      </c>
      <c r="O42" s="1">
        <f t="shared" si="6"/>
        <v>0</v>
      </c>
      <c r="P42" t="str">
        <f t="shared" si="7"/>
        <v>F</v>
      </c>
      <c r="Q42" t="str">
        <f t="shared" si="8"/>
        <v>FAILED</v>
      </c>
      <c r="R42">
        <f t="shared" si="9"/>
        <v>0</v>
      </c>
      <c r="S42" s="1">
        <f t="shared" si="10"/>
        <v>0</v>
      </c>
      <c r="T42" t="str">
        <f t="shared" si="11"/>
        <v>F</v>
      </c>
    </row>
    <row r="43" spans="2:20" x14ac:dyDescent="0.25">
      <c r="B43">
        <v>34</v>
      </c>
      <c r="C43" t="s">
        <v>82</v>
      </c>
      <c r="D43" t="s">
        <v>62</v>
      </c>
      <c r="E43">
        <v>15</v>
      </c>
      <c r="F43" s="1">
        <f t="shared" si="0"/>
        <v>0</v>
      </c>
      <c r="G43" t="str">
        <f t="shared" si="1"/>
        <v>F</v>
      </c>
      <c r="H43">
        <v>74</v>
      </c>
      <c r="I43" s="1">
        <f t="shared" si="2"/>
        <v>3.5</v>
      </c>
      <c r="J43" t="str">
        <f t="shared" si="3"/>
        <v>A-</v>
      </c>
      <c r="K43">
        <v>45</v>
      </c>
      <c r="L43" s="1">
        <f t="shared" si="4"/>
        <v>2.25</v>
      </c>
      <c r="M43" t="str">
        <f t="shared" si="5"/>
        <v>C</v>
      </c>
      <c r="N43">
        <v>65</v>
      </c>
      <c r="O43" s="1">
        <f t="shared" si="6"/>
        <v>3.25</v>
      </c>
      <c r="P43" t="str">
        <f t="shared" si="7"/>
        <v>B+</v>
      </c>
      <c r="Q43" t="str">
        <f t="shared" si="8"/>
        <v>FAILED</v>
      </c>
      <c r="R43">
        <f t="shared" si="9"/>
        <v>0</v>
      </c>
      <c r="S43" s="1">
        <f t="shared" si="10"/>
        <v>0</v>
      </c>
      <c r="T43" t="str">
        <f t="shared" si="11"/>
        <v>F</v>
      </c>
    </row>
    <row r="44" spans="2:20" x14ac:dyDescent="0.25">
      <c r="B44">
        <v>35</v>
      </c>
      <c r="C44" t="s">
        <v>83</v>
      </c>
      <c r="D44" t="s">
        <v>52</v>
      </c>
      <c r="E44">
        <v>65</v>
      </c>
      <c r="F44" s="1">
        <f t="shared" si="0"/>
        <v>3.25</v>
      </c>
      <c r="G44" t="str">
        <f t="shared" si="1"/>
        <v>B+</v>
      </c>
      <c r="H44">
        <v>90</v>
      </c>
      <c r="I44" s="1">
        <f t="shared" si="2"/>
        <v>4</v>
      </c>
      <c r="J44" t="str">
        <f t="shared" si="3"/>
        <v>A+</v>
      </c>
      <c r="K44">
        <v>65</v>
      </c>
      <c r="L44" s="1">
        <f t="shared" si="4"/>
        <v>3.25</v>
      </c>
      <c r="M44" t="str">
        <f t="shared" si="5"/>
        <v>B+</v>
      </c>
      <c r="N44">
        <v>74</v>
      </c>
      <c r="O44" s="1">
        <f t="shared" si="6"/>
        <v>3.5</v>
      </c>
      <c r="P44" t="str">
        <f t="shared" si="7"/>
        <v>A-</v>
      </c>
      <c r="Q44" t="str">
        <f t="shared" si="8"/>
        <v>PASSED</v>
      </c>
      <c r="R44">
        <f t="shared" si="9"/>
        <v>14</v>
      </c>
      <c r="S44" s="1">
        <f t="shared" si="10"/>
        <v>3.5</v>
      </c>
      <c r="T44" t="str">
        <f t="shared" si="11"/>
        <v>B+</v>
      </c>
    </row>
    <row r="45" spans="2:20" x14ac:dyDescent="0.25">
      <c r="B45">
        <v>36</v>
      </c>
      <c r="C45" t="s">
        <v>84</v>
      </c>
      <c r="D45" t="s">
        <v>52</v>
      </c>
      <c r="E45">
        <v>74</v>
      </c>
      <c r="F45" s="1">
        <f t="shared" si="0"/>
        <v>3.5</v>
      </c>
      <c r="G45" t="str">
        <f t="shared" si="1"/>
        <v>A-</v>
      </c>
      <c r="H45">
        <v>45</v>
      </c>
      <c r="I45" s="1">
        <f t="shared" si="2"/>
        <v>2.25</v>
      </c>
      <c r="J45" t="str">
        <f t="shared" si="3"/>
        <v>C</v>
      </c>
      <c r="K45">
        <v>75</v>
      </c>
      <c r="L45" s="1">
        <f t="shared" si="4"/>
        <v>3.75</v>
      </c>
      <c r="M45" t="str">
        <f t="shared" si="5"/>
        <v>A</v>
      </c>
      <c r="N45">
        <v>90</v>
      </c>
      <c r="O45" s="1">
        <f t="shared" si="6"/>
        <v>4</v>
      </c>
      <c r="P45" t="str">
        <f t="shared" si="7"/>
        <v>A+</v>
      </c>
      <c r="Q45" t="str">
        <f t="shared" si="8"/>
        <v>PASSED</v>
      </c>
      <c r="R45">
        <f t="shared" si="9"/>
        <v>13.5</v>
      </c>
      <c r="S45" s="1">
        <f t="shared" si="10"/>
        <v>3.375</v>
      </c>
      <c r="T45" t="str">
        <f t="shared" si="11"/>
        <v>B+</v>
      </c>
    </row>
    <row r="46" spans="2:20" x14ac:dyDescent="0.25">
      <c r="B46">
        <v>37</v>
      </c>
      <c r="C46" t="s">
        <v>85</v>
      </c>
      <c r="D46" t="s">
        <v>86</v>
      </c>
      <c r="E46">
        <v>90</v>
      </c>
      <c r="F46" s="1">
        <f t="shared" si="0"/>
        <v>4</v>
      </c>
      <c r="G46" t="str">
        <f t="shared" si="1"/>
        <v>A+</v>
      </c>
      <c r="H46">
        <v>55</v>
      </c>
      <c r="I46" s="1">
        <f t="shared" si="2"/>
        <v>2.75</v>
      </c>
      <c r="J46" t="str">
        <f t="shared" si="3"/>
        <v>B-</v>
      </c>
      <c r="K46">
        <v>15</v>
      </c>
      <c r="L46" s="1">
        <f t="shared" si="4"/>
        <v>0</v>
      </c>
      <c r="M46" t="str">
        <f t="shared" si="5"/>
        <v>F</v>
      </c>
      <c r="N46">
        <v>45</v>
      </c>
      <c r="O46" s="1">
        <f t="shared" si="6"/>
        <v>2.25</v>
      </c>
      <c r="P46" t="str">
        <f t="shared" si="7"/>
        <v>C</v>
      </c>
      <c r="Q46" t="str">
        <f t="shared" si="8"/>
        <v>FAILED</v>
      </c>
      <c r="R46">
        <f t="shared" si="9"/>
        <v>0</v>
      </c>
      <c r="S46" s="1">
        <f t="shared" si="10"/>
        <v>0</v>
      </c>
      <c r="T46" t="str">
        <f t="shared" si="11"/>
        <v>F</v>
      </c>
    </row>
    <row r="47" spans="2:20" x14ac:dyDescent="0.25">
      <c r="B47">
        <v>38</v>
      </c>
      <c r="C47" t="s">
        <v>87</v>
      </c>
      <c r="D47" t="s">
        <v>54</v>
      </c>
      <c r="E47">
        <v>45</v>
      </c>
      <c r="F47" s="1">
        <f t="shared" si="0"/>
        <v>2.25</v>
      </c>
      <c r="G47" t="str">
        <f t="shared" si="1"/>
        <v>C</v>
      </c>
      <c r="H47">
        <v>45</v>
      </c>
      <c r="I47" s="1">
        <f t="shared" si="2"/>
        <v>2.25</v>
      </c>
      <c r="J47" t="str">
        <f t="shared" si="3"/>
        <v>C</v>
      </c>
      <c r="K47">
        <v>65</v>
      </c>
      <c r="L47" s="1">
        <f t="shared" si="4"/>
        <v>3.25</v>
      </c>
      <c r="M47" t="str">
        <f t="shared" si="5"/>
        <v>B+</v>
      </c>
      <c r="N47">
        <v>76</v>
      </c>
      <c r="O47" s="1">
        <f t="shared" si="6"/>
        <v>3.75</v>
      </c>
      <c r="P47" t="str">
        <f t="shared" si="7"/>
        <v>A</v>
      </c>
      <c r="Q47" t="str">
        <f t="shared" si="8"/>
        <v>PASSED</v>
      </c>
      <c r="R47">
        <f t="shared" si="9"/>
        <v>11.5</v>
      </c>
      <c r="S47" s="1">
        <f t="shared" si="10"/>
        <v>2.875</v>
      </c>
      <c r="T47" t="str">
        <f t="shared" si="11"/>
        <v>B-</v>
      </c>
    </row>
    <row r="48" spans="2:20" x14ac:dyDescent="0.25">
      <c r="B48">
        <v>39</v>
      </c>
      <c r="C48" t="s">
        <v>88</v>
      </c>
      <c r="D48" t="s">
        <v>89</v>
      </c>
      <c r="E48">
        <v>62</v>
      </c>
      <c r="F48" s="1">
        <f t="shared" si="0"/>
        <v>3</v>
      </c>
      <c r="G48" t="str">
        <f t="shared" si="1"/>
        <v>B</v>
      </c>
      <c r="H48">
        <v>74</v>
      </c>
      <c r="I48" s="1">
        <f t="shared" si="2"/>
        <v>3.5</v>
      </c>
      <c r="J48" t="str">
        <f t="shared" si="3"/>
        <v>A-</v>
      </c>
      <c r="K48">
        <v>74</v>
      </c>
      <c r="L48" s="1">
        <f t="shared" si="4"/>
        <v>3.5</v>
      </c>
      <c r="M48" t="str">
        <f t="shared" si="5"/>
        <v>A-</v>
      </c>
      <c r="N48">
        <v>95</v>
      </c>
      <c r="O48" s="1">
        <f t="shared" si="6"/>
        <v>4</v>
      </c>
      <c r="P48" t="str">
        <f t="shared" si="7"/>
        <v>A+</v>
      </c>
      <c r="Q48" t="str">
        <f t="shared" si="8"/>
        <v>PASSED</v>
      </c>
      <c r="R48">
        <f t="shared" si="9"/>
        <v>14</v>
      </c>
      <c r="S48" s="1">
        <f t="shared" si="10"/>
        <v>3.5</v>
      </c>
      <c r="T48" t="str">
        <f t="shared" si="11"/>
        <v>B+</v>
      </c>
    </row>
    <row r="49" spans="2:20" x14ac:dyDescent="0.25">
      <c r="B49">
        <v>40</v>
      </c>
      <c r="C49" t="s">
        <v>77</v>
      </c>
      <c r="D49" t="s">
        <v>90</v>
      </c>
      <c r="E49">
        <v>75</v>
      </c>
      <c r="F49" s="1">
        <f t="shared" si="0"/>
        <v>3.75</v>
      </c>
      <c r="G49" t="str">
        <f t="shared" si="1"/>
        <v>A</v>
      </c>
      <c r="H49">
        <v>85</v>
      </c>
      <c r="I49" s="1">
        <f t="shared" si="2"/>
        <v>4</v>
      </c>
      <c r="J49" t="str">
        <f t="shared" si="3"/>
        <v>A+</v>
      </c>
      <c r="K49">
        <v>90</v>
      </c>
      <c r="L49" s="1">
        <f t="shared" si="4"/>
        <v>4</v>
      </c>
      <c r="M49" t="str">
        <f t="shared" si="5"/>
        <v>A+</v>
      </c>
      <c r="N49">
        <v>45</v>
      </c>
      <c r="O49" s="1">
        <f t="shared" si="6"/>
        <v>2.25</v>
      </c>
      <c r="P49" t="str">
        <f t="shared" si="7"/>
        <v>C</v>
      </c>
      <c r="Q49" t="str">
        <f t="shared" si="8"/>
        <v>PASSED</v>
      </c>
      <c r="R49">
        <f t="shared" si="9"/>
        <v>14</v>
      </c>
      <c r="S49" s="1">
        <f t="shared" si="10"/>
        <v>3.5</v>
      </c>
      <c r="T49" t="str">
        <f t="shared" si="11"/>
        <v>B+</v>
      </c>
    </row>
    <row r="50" spans="2:20" x14ac:dyDescent="0.25">
      <c r="B50">
        <v>41</v>
      </c>
      <c r="C50" t="s">
        <v>32</v>
      </c>
      <c r="D50" t="s">
        <v>91</v>
      </c>
      <c r="E50">
        <v>85</v>
      </c>
      <c r="F50" s="1">
        <f t="shared" si="0"/>
        <v>4</v>
      </c>
      <c r="G50" t="str">
        <f t="shared" si="1"/>
        <v>A+</v>
      </c>
      <c r="H50">
        <v>96</v>
      </c>
      <c r="I50" s="1">
        <f t="shared" si="2"/>
        <v>4</v>
      </c>
      <c r="J50" t="str">
        <f t="shared" si="3"/>
        <v>A+</v>
      </c>
      <c r="K50">
        <v>45</v>
      </c>
      <c r="L50" s="1">
        <f t="shared" si="4"/>
        <v>2.25</v>
      </c>
      <c r="M50" t="str">
        <f t="shared" si="5"/>
        <v>C</v>
      </c>
      <c r="N50">
        <v>65</v>
      </c>
      <c r="O50" s="1">
        <f t="shared" si="6"/>
        <v>3.25</v>
      </c>
      <c r="P50" t="str">
        <f t="shared" si="7"/>
        <v>B+</v>
      </c>
      <c r="Q50" t="str">
        <f t="shared" si="8"/>
        <v>PASSED</v>
      </c>
      <c r="R50">
        <f t="shared" si="9"/>
        <v>13.5</v>
      </c>
      <c r="S50" s="1">
        <f t="shared" si="10"/>
        <v>3.375</v>
      </c>
      <c r="T50" t="str">
        <f t="shared" si="11"/>
        <v>B+</v>
      </c>
    </row>
    <row r="51" spans="2:20" x14ac:dyDescent="0.25">
      <c r="B51">
        <v>42</v>
      </c>
      <c r="C51" t="s">
        <v>92</v>
      </c>
      <c r="D51" t="s">
        <v>93</v>
      </c>
      <c r="E51">
        <v>90</v>
      </c>
      <c r="F51" s="1">
        <f t="shared" si="0"/>
        <v>4</v>
      </c>
      <c r="G51" t="str">
        <f t="shared" si="1"/>
        <v>A+</v>
      </c>
      <c r="H51">
        <v>56</v>
      </c>
      <c r="I51" s="1">
        <f t="shared" si="2"/>
        <v>2.75</v>
      </c>
      <c r="J51" t="str">
        <f t="shared" si="3"/>
        <v>B-</v>
      </c>
      <c r="K51">
        <v>78</v>
      </c>
      <c r="L51" s="1">
        <f t="shared" si="4"/>
        <v>3.75</v>
      </c>
      <c r="M51" t="str">
        <f t="shared" si="5"/>
        <v>A</v>
      </c>
      <c r="N51">
        <v>82</v>
      </c>
      <c r="O51" s="1">
        <f t="shared" si="6"/>
        <v>4</v>
      </c>
      <c r="P51" t="str">
        <f t="shared" si="7"/>
        <v>A+</v>
      </c>
      <c r="Q51" t="str">
        <f t="shared" si="8"/>
        <v>PASSED</v>
      </c>
      <c r="R51">
        <f t="shared" si="9"/>
        <v>14.5</v>
      </c>
      <c r="S51" s="1">
        <f t="shared" si="10"/>
        <v>3.625</v>
      </c>
      <c r="T51" t="str">
        <f t="shared" si="11"/>
        <v>A-</v>
      </c>
    </row>
    <row r="52" spans="2:20" x14ac:dyDescent="0.25">
      <c r="B52">
        <v>43</v>
      </c>
      <c r="C52" t="s">
        <v>94</v>
      </c>
      <c r="D52" t="s">
        <v>95</v>
      </c>
      <c r="E52">
        <v>85</v>
      </c>
      <c r="F52" s="1">
        <f t="shared" si="0"/>
        <v>4</v>
      </c>
      <c r="G52" t="str">
        <f t="shared" si="1"/>
        <v>A+</v>
      </c>
      <c r="H52">
        <v>77</v>
      </c>
      <c r="I52" s="1">
        <f t="shared" si="2"/>
        <v>3.75</v>
      </c>
      <c r="J52" t="str">
        <f t="shared" si="3"/>
        <v>A</v>
      </c>
      <c r="K52">
        <v>98</v>
      </c>
      <c r="L52" s="1">
        <f t="shared" si="4"/>
        <v>4</v>
      </c>
      <c r="M52" t="str">
        <f t="shared" si="5"/>
        <v>A+</v>
      </c>
      <c r="N52">
        <v>63</v>
      </c>
      <c r="O52" s="1">
        <f t="shared" si="6"/>
        <v>3</v>
      </c>
      <c r="P52" t="str">
        <f t="shared" si="7"/>
        <v>B</v>
      </c>
      <c r="Q52" t="str">
        <f t="shared" si="8"/>
        <v>PASSED</v>
      </c>
      <c r="R52">
        <f t="shared" si="9"/>
        <v>14.75</v>
      </c>
      <c r="S52" s="1">
        <f t="shared" si="10"/>
        <v>3.6875</v>
      </c>
      <c r="T52" t="str">
        <f t="shared" si="11"/>
        <v>A-</v>
      </c>
    </row>
    <row r="53" spans="2:20" x14ac:dyDescent="0.25">
      <c r="F53" s="2" t="s">
        <v>105</v>
      </c>
      <c r="G53" s="2" t="s">
        <v>13</v>
      </c>
      <c r="H53" s="2" t="s">
        <v>6</v>
      </c>
    </row>
    <row r="54" spans="2:20" x14ac:dyDescent="0.25">
      <c r="F54" s="2">
        <v>80</v>
      </c>
      <c r="G54" s="2" t="s">
        <v>96</v>
      </c>
      <c r="H54" s="3">
        <v>4</v>
      </c>
    </row>
    <row r="55" spans="2:20" x14ac:dyDescent="0.25">
      <c r="F55" s="2">
        <v>75</v>
      </c>
      <c r="G55" s="2" t="s">
        <v>97</v>
      </c>
      <c r="H55" s="3">
        <v>3.75</v>
      </c>
    </row>
    <row r="56" spans="2:20" x14ac:dyDescent="0.25">
      <c r="F56" s="2">
        <v>70</v>
      </c>
      <c r="G56" s="2" t="s">
        <v>98</v>
      </c>
      <c r="H56" s="3">
        <v>3.5</v>
      </c>
    </row>
    <row r="57" spans="2:20" x14ac:dyDescent="0.25">
      <c r="F57" s="2">
        <v>65</v>
      </c>
      <c r="G57" s="2" t="s">
        <v>99</v>
      </c>
      <c r="H57" s="3">
        <v>3.25</v>
      </c>
    </row>
    <row r="58" spans="2:20" x14ac:dyDescent="0.25">
      <c r="F58" s="2">
        <v>60</v>
      </c>
      <c r="G58" s="2" t="s">
        <v>100</v>
      </c>
      <c r="H58" s="3">
        <v>3</v>
      </c>
    </row>
    <row r="59" spans="2:20" x14ac:dyDescent="0.25">
      <c r="F59" s="2">
        <v>55</v>
      </c>
      <c r="G59" s="2" t="s">
        <v>101</v>
      </c>
      <c r="H59" s="3">
        <v>2.75</v>
      </c>
    </row>
    <row r="60" spans="2:20" x14ac:dyDescent="0.25">
      <c r="F60" s="2">
        <v>50</v>
      </c>
      <c r="G60" s="2" t="s">
        <v>102</v>
      </c>
      <c r="H60" s="3">
        <v>2.5</v>
      </c>
    </row>
    <row r="61" spans="2:20" x14ac:dyDescent="0.25">
      <c r="F61" s="2">
        <v>45</v>
      </c>
      <c r="G61" s="2" t="s">
        <v>103</v>
      </c>
      <c r="H61" s="3">
        <v>2.25</v>
      </c>
    </row>
    <row r="62" spans="2:20" x14ac:dyDescent="0.25">
      <c r="F62" s="2">
        <v>40</v>
      </c>
      <c r="G62" s="2" t="s">
        <v>104</v>
      </c>
      <c r="H62" s="3">
        <v>2</v>
      </c>
    </row>
  </sheetData>
  <mergeCells count="10">
    <mergeCell ref="B3:T3"/>
    <mergeCell ref="B4:T4"/>
    <mergeCell ref="B5:T5"/>
    <mergeCell ref="B7:B8"/>
    <mergeCell ref="Q7:Q8"/>
    <mergeCell ref="R7:R8"/>
    <mergeCell ref="S7:S8"/>
    <mergeCell ref="T7:T8"/>
    <mergeCell ref="C7:C8"/>
    <mergeCell ref="D7:D8"/>
  </mergeCells>
  <conditionalFormatting sqref="T11:T46">
    <cfRule type="containsText" dxfId="6" priority="4" operator="containsText" text="F">
      <formula>NOT(ISERROR(SEARCH("F",T11)))</formula>
    </cfRule>
  </conditionalFormatting>
  <conditionalFormatting sqref="T10:T52">
    <cfRule type="containsText" dxfId="5" priority="3" operator="containsText" text="F">
      <formula>NOT(ISERROR(SEARCH("F",T10)))</formula>
    </cfRule>
  </conditionalFormatting>
  <conditionalFormatting sqref="Q10:Q52">
    <cfRule type="containsText" dxfId="0" priority="2" operator="containsText" text="PASSED">
      <formula>NOT(ISERROR(SEARCH("PASSED",Q10)))</formula>
    </cfRule>
    <cfRule type="containsText" dxfId="1" priority="1" operator="containsText" text="FAILED">
      <formula>NOT(ISERROR(SEARCH("FAILED",Q10)))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Samsul Alam</dc:creator>
  <cp:lastModifiedBy>Samsul Alam</cp:lastModifiedBy>
  <dcterms:created xsi:type="dcterms:W3CDTF">2020-04-21T05:41:56Z</dcterms:created>
  <dcterms:modified xsi:type="dcterms:W3CDTF">2020-04-26T07:23:07Z</dcterms:modified>
</cp:coreProperties>
</file>